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 firstSheet="3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24519"/>
</workbook>
</file>

<file path=xl/calcChain.xml><?xml version="1.0" encoding="utf-8"?>
<calcChain xmlns="http://schemas.openxmlformats.org/spreadsheetml/2006/main">
  <c r="F18" i="9"/>
  <c r="G18"/>
  <c r="J11"/>
  <c r="J12"/>
  <c r="G12" s="1"/>
  <c r="F12" s="1"/>
  <c r="J10"/>
  <c r="F7" i="16"/>
  <c r="F8"/>
  <c r="F9"/>
  <c r="F10"/>
  <c r="F11"/>
  <c r="F6"/>
  <c r="AG7"/>
  <c r="AG8"/>
  <c r="AG9"/>
  <c r="AG10"/>
  <c r="AG11"/>
  <c r="AG6"/>
  <c r="F7" i="15"/>
  <c r="F8"/>
  <c r="F9"/>
  <c r="F10"/>
  <c r="F11"/>
  <c r="F6"/>
  <c r="G7"/>
  <c r="G8"/>
  <c r="G9"/>
  <c r="G10"/>
  <c r="G11"/>
  <c r="G6"/>
  <c r="G13" i="9"/>
  <c r="H13"/>
  <c r="F13"/>
  <c r="F8"/>
  <c r="F9"/>
  <c r="F7"/>
  <c r="J7"/>
  <c r="J8"/>
  <c r="G8" s="1"/>
  <c r="J9"/>
  <c r="G10"/>
  <c r="F10" s="1"/>
  <c r="G7"/>
  <c r="G9"/>
  <c r="G11"/>
  <c r="F11" s="1"/>
  <c r="G17"/>
  <c r="F17" s="1"/>
</calcChain>
</file>

<file path=xl/sharedStrings.xml><?xml version="1.0" encoding="utf-8"?>
<sst xmlns="http://schemas.openxmlformats.org/spreadsheetml/2006/main" count="1271" uniqueCount="483">
  <si>
    <t>2025年部门预算公开表</t>
  </si>
  <si>
    <t>单位编码：</t>
  </si>
  <si>
    <t>202005</t>
  </si>
  <si>
    <t>单位名称：</t>
  </si>
  <si>
    <t>汨罗市第二中学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</si>
  <si>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</si>
  <si>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</si>
  <si>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</si>
  <si>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</si>
  <si>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</si>
  <si>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</si>
  <si>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</si>
  <si>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</si>
  <si>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</si>
  <si>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</si>
  <si>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</si>
  <si>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</si>
  <si>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</si>
  <si>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</si>
  <si>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</si>
  <si>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</si>
  <si>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</si>
  <si>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</si>
  <si>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</si>
  <si>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</si>
  <si>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</si>
  <si>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</si>
  <si>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</si>
  <si>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</si>
  <si>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</si>
  <si>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</si>
  <si>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部门：202_汨罗市教育体育局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</si>
  <si>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</si>
  <si>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</si>
  <si>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</si>
  <si>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</si>
  <si>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</si>
  <si>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</si>
  <si>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</si>
  <si>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</si>
  <si>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</si>
  <si>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</si>
  <si>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</si>
  <si>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</si>
  <si>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</si>
  <si>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</si>
  <si>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</si>
  <si>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</si>
  <si>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</si>
  <si>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</si>
  <si>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</si>
  <si>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</si>
  <si>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</si>
  <si>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</si>
  <si>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</si>
  <si>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</si>
  <si>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</si>
  <si>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</si>
  <si>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</si>
  <si>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</si>
  <si>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</si>
  <si>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</si>
  <si>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</si>
  <si>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</si>
  <si>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</si>
  <si>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</si>
  <si>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</si>
  <si>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</si>
  <si>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</si>
  <si>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</si>
  <si>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</si>
  <si>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</si>
  <si>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</si>
  <si>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</si>
  <si>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</si>
  <si>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</si>
  <si>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</si>
  <si>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</si>
  <si>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</si>
  <si>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</si>
  <si>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</si>
  <si>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</si>
  <si>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</si>
  <si>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</si>
  <si>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</si>
  <si>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</si>
  <si>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</si>
  <si>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</si>
  <si>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</si>
  <si>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</si>
  <si>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</si>
  <si>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</si>
  <si>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</si>
  <si>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</si>
  <si>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</si>
  <si>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</si>
  <si>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</si>
  <si>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</si>
  <si>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</si>
  <si>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</si>
  <si>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</si>
  <si>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</si>
  <si>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</si>
  <si>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</si>
  <si>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</si>
  <si>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</si>
  <si>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</si>
  <si>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</si>
  <si>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</si>
  <si>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</si>
  <si>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</si>
  <si>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</si>
  <si>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</si>
  <si>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</si>
  <si>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</si>
  <si>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</si>
  <si>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</si>
  <si>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</si>
  <si>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</si>
  <si>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</si>
  <si>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</si>
  <si>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</si>
  <si>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</si>
  <si>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</si>
  <si>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</si>
  <si>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</si>
  <si>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</si>
  <si>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</si>
  <si>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</si>
  <si>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</si>
  <si>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</si>
  <si>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</si>
  <si>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</si>
  <si>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</si>
  <si>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</si>
  <si>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</si>
  <si>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</si>
  <si>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</si>
  <si>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</si>
  <si>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</si>
  <si>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</si>
  <si>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</si>
  <si>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</si>
  <si>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</si>
  <si>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</si>
  <si>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</si>
  <si>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</si>
  <si>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</si>
  <si>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</si>
  <si>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</si>
  <si>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</si>
  <si>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</si>
  <si>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</si>
  <si>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</si>
  <si>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202</t>
  </si>
  <si>
    <t>汨罗市教育体育局</t>
  </si>
  <si>
    <t xml:space="preserve">  202005</t>
  </si>
  <si>
    <t xml:space="preserve">  汨罗市第二中学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</si>
  <si>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</si>
  <si>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</si>
  <si>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</si>
  <si>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</si>
  <si>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</si>
  <si>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</si>
  <si>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</si>
  <si>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</si>
  <si>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</si>
  <si>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</si>
  <si>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</si>
  <si>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</si>
  <si>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</si>
  <si>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</si>
  <si>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教育支出</t>
  </si>
  <si>
    <t>02</t>
  </si>
  <si>
    <t>20502</t>
  </si>
  <si>
    <t>普通教育</t>
  </si>
  <si>
    <t>04</t>
  </si>
  <si>
    <t xml:space="preserve">    2050204</t>
  </si>
  <si>
    <t xml:space="preserve">    高中教育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</si>
  <si>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</si>
  <si>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</si>
  <si>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</si>
  <si>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</si>
  <si>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</si>
  <si>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</si>
  <si>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</si>
  <si>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</si>
  <si>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</si>
  <si>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</si>
  <si>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</si>
  <si>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</si>
  <si>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</si>
  <si>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</si>
  <si>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</si>
  <si>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</si>
  <si>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</si>
  <si>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</si>
  <si>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</si>
  <si>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</si>
  <si>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2101102</t>
  </si>
  <si>
    <t xml:space="preserve">    事业单位医疗</t>
  </si>
  <si>
    <t>221</t>
  </si>
  <si>
    <t>住房保障支出</t>
  </si>
  <si>
    <t>22102</t>
  </si>
  <si>
    <t>住房改革支出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</si>
  <si>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</si>
  <si>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</si>
  <si>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</si>
  <si>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</si>
  <si>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</si>
  <si>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</si>
  <si>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</si>
  <si>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</si>
  <si>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</si>
  <si>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</si>
  <si>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</si>
  <si>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</si>
  <si>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</si>
  <si>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</si>
  <si>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</si>
  <si>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</si>
  <si>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</si>
  <si>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</si>
  <si>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</si>
  <si>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</si>
  <si>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</si>
  <si>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</si>
  <si>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</si>
  <si>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</si>
  <si>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</si>
  <si>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</si>
  <si>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</si>
  <si>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</si>
  <si>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</si>
  <si>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</si>
  <si>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</si>
  <si>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</si>
  <si>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</si>
  <si>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</si>
  <si>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</si>
  <si>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</si>
  <si>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</si>
  <si>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</si>
  <si>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</si>
  <si>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</si>
  <si>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</si>
  <si>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</si>
  <si>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</si>
  <si>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</si>
  <si>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</si>
  <si>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</si>
  <si>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</si>
  <si>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</si>
  <si>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</si>
  <si>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</si>
  <si>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2050204</t>
  </si>
  <si>
    <t xml:space="preserve">     高中教育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</si>
  <si>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</si>
  <si>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</si>
  <si>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</si>
  <si>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</si>
  <si>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</si>
  <si>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</si>
  <si>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</si>
  <si>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</si>
  <si>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</si>
  <si>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</si>
  <si>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</si>
  <si>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</si>
  <si>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</si>
  <si>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</si>
  <si>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</si>
  <si>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</si>
  <si>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</si>
  <si>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</si>
  <si>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</si>
  <si>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</si>
  <si>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</si>
  <si>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</si>
  <si>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</si>
  <si>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</si>
  <si>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</si>
  <si>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</si>
  <si>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</si>
  <si>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</si>
  <si>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</si>
  <si>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</si>
  <si>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</si>
  <si>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</si>
  <si>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</si>
  <si>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</si>
  <si>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</si>
  <si>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</si>
  <si>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</si>
  <si>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</si>
  <si>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</si>
  <si>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</si>
  <si>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</si>
  <si>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</si>
  <si>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</si>
  <si>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</si>
  <si>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</si>
  <si>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</si>
  <si>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</si>
  <si>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</si>
  <si>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</si>
  <si>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</si>
  <si>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</si>
  <si>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</si>
  <si>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</si>
  <si>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</si>
  <si>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</si>
  <si>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</si>
  <si>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</si>
  <si>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</si>
  <si>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</si>
  <si>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</si>
  <si>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</si>
  <si>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</si>
  <si>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30205</t>
  </si>
  <si>
    <t xml:space="preserve">  水费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</si>
  <si>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</si>
  <si>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</si>
  <si>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</si>
  <si>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</si>
  <si>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</si>
  <si>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</si>
  <si>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</si>
  <si>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</si>
  <si>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</si>
  <si>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</si>
  <si>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</si>
  <si>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</si>
  <si>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</si>
  <si>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</si>
  <si>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</si>
  <si>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</si>
  <si>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</si>
  <si>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</si>
  <si>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</si>
  <si>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</si>
  <si>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</si>
  <si>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</si>
  <si>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</si>
  <si>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</si>
  <si>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</si>
  <si>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</si>
  <si>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</si>
  <si>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</si>
  <si>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</si>
  <si>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</si>
  <si>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</si>
  <si>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</si>
  <si>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</si>
  <si>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</si>
  <si>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</si>
  <si>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</si>
  <si>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</si>
  <si>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</si>
  <si>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</si>
  <si>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</si>
  <si>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</si>
  <si>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</si>
  <si>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</si>
  <si>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</si>
  <si>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</si>
  <si>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</si>
  <si>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</si>
  <si>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</si>
  <si>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</si>
  <si>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</si>
  <si>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</si>
  <si>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</si>
  <si>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</si>
  <si>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</si>
  <si>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</si>
  <si>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</si>
  <si>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</si>
  <si>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</si>
  <si>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</si>
  <si>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</si>
  <si>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</si>
  <si>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</si>
  <si>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</si>
  <si>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</si>
  <si>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</si>
  <si>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</si>
  <si>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</si>
  <si>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</si>
  <si>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</si>
  <si>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</si>
  <si>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</si>
  <si>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</si>
  <si>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</si>
  <si>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</si>
  <si>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</si>
  <si>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</si>
  <si>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</si>
  <si>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</si>
  <si>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</si>
  <si>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</si>
  <si>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</si>
  <si>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</si>
  <si>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</si>
  <si>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</si>
  <si>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</si>
  <si>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</si>
  <si>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</si>
  <si>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</si>
  <si>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</si>
  <si>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</si>
  <si>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</si>
  <si>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</si>
  <si>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</si>
  <si>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</si>
  <si>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</si>
  <si>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</si>
  <si>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</si>
  <si>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</si>
  <si>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</si>
  <si>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</si>
  <si>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</si>
  <si>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</si>
  <si>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</si>
  <si>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</si>
  <si>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202005</t>
  </si>
  <si>
    <t xml:space="preserve">   2025其他资本性支出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</si>
  <si>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</si>
  <si>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</si>
  <si>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</si>
  <si>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</si>
  <si>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</si>
  <si>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</si>
  <si>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</si>
  <si>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</si>
  <si>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</si>
  <si>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</si>
  <si>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</si>
  <si>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</si>
  <si>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</si>
  <si>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</si>
  <si>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</si>
  <si>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2025其他资本性支出</t>
  </si>
  <si>
    <t>1300000</t>
  </si>
  <si>
    <t>成本指标</t>
  </si>
  <si>
    <t>经济成本指标</t>
  </si>
  <si>
    <t>11001</t>
  </si>
  <si>
    <t>130</t>
  </si>
  <si>
    <t>定性</t>
  </si>
  <si>
    <t>社会成本指标</t>
  </si>
  <si>
    <t>110011</t>
  </si>
  <si>
    <t>生态环境成本指标</t>
  </si>
  <si>
    <t>110012</t>
  </si>
  <si>
    <t>产出指标</t>
  </si>
  <si>
    <t>数量指标</t>
  </si>
  <si>
    <t>110013</t>
  </si>
  <si>
    <t>质量指标</t>
  </si>
  <si>
    <t>110014</t>
  </si>
  <si>
    <t>时效指标</t>
  </si>
  <si>
    <t>110015</t>
  </si>
  <si>
    <t xml:space="preserve">效益指标 </t>
  </si>
  <si>
    <t>经济效益指标</t>
  </si>
  <si>
    <t>110016</t>
  </si>
  <si>
    <t>社会效益指标</t>
  </si>
  <si>
    <t>110017</t>
  </si>
  <si>
    <t>生态效益指标</t>
  </si>
  <si>
    <t>110018</t>
  </si>
  <si>
    <t>可持续影响指标</t>
  </si>
  <si>
    <t>110019</t>
  </si>
  <si>
    <t>满意度指标</t>
  </si>
  <si>
    <t>服务对象满意度指标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</si>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</sst>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>
  <numFmts count="1">
    <numFmt numFmtId="176" formatCode="#0.00"/>
  </numFmts>
  <fonts count="18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2"/>
      <charset val="1"/>
      <scheme val="minor"/>
    </font>
    <font>
      <b/>
      <sz val="12"/>
      <name val="SimSun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5" fillId="0" borderId="0" xfId="0" applyFont="1">
      <alignment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7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spans="1:6" ht="32.85" customHeight="1">
      <c r="A1" s="4"/>
      <c r="B1" s="47" t="s">
        <v>5</v>
      </c>
      <c r="C1" s="47"/>
    </row>
    <row r="2" spans="1:6" ht="24.95" customHeight="1">
      <c r="B2" s="47"/>
      <c r="C2" s="47"/>
    </row>
    <row r="3" spans="1:6" ht="31.15" customHeight="1">
      <c r="B3" s="48" t="s">
        <v>6</v>
      </c>
      <c r="C3" s="48"/>
    </row>
    <row r="4" spans="1:6" ht="32.65" customHeight="1">
      <c r="B4" s="5">
        <v>1</v>
      </c>
      <c r="C4" s="6" t="s">
        <v>7</v>
      </c>
    </row>
    <row r="5" spans="1:6" ht="32.65" customHeight="1">
      <c r="B5" s="5">
        <v>2</v>
      </c>
      <c r="C5" s="7" t="s">
        <v>8</v>
      </c>
    </row>
    <row r="6" spans="1:6" ht="32.65" customHeight="1">
      <c r="B6" s="5">
        <v>3</v>
      </c>
      <c r="C6" s="6" t="s">
        <v>9</v>
      </c>
    </row>
    <row r="7" spans="1:6" ht="32.65" customHeight="1">
      <c r="B7" s="5">
        <v>4</v>
      </c>
      <c r="C7" s="6" t="s">
        <v>10</v>
      </c>
    </row>
    <row r="8" spans="1:6" ht="32.65" customHeight="1">
      <c r="B8" s="5">
        <v>5</v>
      </c>
      <c r="C8" s="6" t="s">
        <v>11</v>
      </c>
    </row>
    <row r="9" spans="1:6" ht="32.65" customHeight="1">
      <c r="B9" s="5">
        <v>6</v>
      </c>
      <c r="C9" s="6" t="s">
        <v>12</v>
      </c>
    </row>
    <row r="10" spans="1:6" ht="32.65" customHeight="1">
      <c r="B10" s="5">
        <v>7</v>
      </c>
      <c r="C10" s="6" t="s">
        <v>13</v>
      </c>
    </row>
    <row r="11" spans="1:6" ht="32.65" customHeight="1">
      <c r="B11" s="5">
        <v>8</v>
      </c>
      <c r="C11" s="6" t="s">
        <v>14</v>
      </c>
    </row>
    <row r="12" spans="1:6" ht="32.65" customHeight="1">
      <c r="B12" s="5">
        <v>9</v>
      </c>
      <c r="C12" s="6" t="s">
        <v>15</v>
      </c>
      <c r="F12" s="6"/>
    </row>
    <row r="13" spans="1:6" ht="32.65" customHeight="1">
      <c r="B13" s="5">
        <v>10</v>
      </c>
      <c r="C13" s="6" t="s">
        <v>16</v>
      </c>
    </row>
    <row r="14" spans="1:6" ht="32.65" customHeight="1">
      <c r="B14" s="5">
        <v>11</v>
      </c>
      <c r="C14" s="6" t="s">
        <v>17</v>
      </c>
    </row>
    <row r="15" spans="1:6" ht="32.65" customHeight="1">
      <c r="B15" s="5">
        <v>12</v>
      </c>
      <c r="C15" s="6" t="s">
        <v>18</v>
      </c>
    </row>
    <row r="16" spans="1:6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  <row r="26" spans="2:3" ht="32.65" customHeight="1">
      <c r="B26" s="5">
        <v>23</v>
      </c>
      <c r="C26" s="6" t="s">
        <v>29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>
      <selection activeCell="E29" sqref="E29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30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31</v>
      </c>
      <c r="B3" s="50"/>
      <c r="C3" s="50"/>
      <c r="D3" s="50"/>
      <c r="E3" s="50"/>
      <c r="F3" s="50"/>
      <c r="G3" s="51" t="s">
        <v>32</v>
      </c>
      <c r="H3" s="51"/>
    </row>
    <row r="4" spans="1:8" ht="17.850000000000001" customHeight="1">
      <c r="A4" s="52" t="s">
        <v>33</v>
      </c>
      <c r="B4" s="52"/>
      <c r="C4" s="52" t="s">
        <v>34</v>
      </c>
      <c r="D4" s="52"/>
      <c r="E4" s="52"/>
      <c r="F4" s="52"/>
      <c r="G4" s="52"/>
      <c r="H4" s="52"/>
    </row>
    <row r="5" spans="1:8" ht="22.35" customHeight="1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spans="1:8" ht="16.350000000000001" customHeight="1">
      <c r="A6" s="11" t="s">
        <v>40</v>
      </c>
      <c r="B6" s="12">
        <v>3509.10959</v>
      </c>
      <c r="C6" s="13" t="s">
        <v>41</v>
      </c>
      <c r="D6" s="14"/>
      <c r="E6" s="11" t="s">
        <v>42</v>
      </c>
      <c r="F6" s="15">
        <v>3379.10959</v>
      </c>
      <c r="G6" s="13" t="s">
        <v>43</v>
      </c>
      <c r="H6" s="12"/>
    </row>
    <row r="7" spans="1:8" ht="16.350000000000001" customHeight="1">
      <c r="A7" s="13" t="s">
        <v>44</v>
      </c>
      <c r="B7" s="12">
        <v>3509.10959</v>
      </c>
      <c r="C7" s="13" t="s">
        <v>45</v>
      </c>
      <c r="D7" s="14"/>
      <c r="E7" s="13" t="s">
        <v>46</v>
      </c>
      <c r="F7" s="12">
        <v>2832.2756899999999</v>
      </c>
      <c r="G7" s="13" t="s">
        <v>47</v>
      </c>
      <c r="H7" s="12">
        <v>15.477499999999999</v>
      </c>
    </row>
    <row r="8" spans="1:8" ht="16.350000000000001" customHeight="1">
      <c r="A8" s="11" t="s">
        <v>48</v>
      </c>
      <c r="B8" s="12"/>
      <c r="C8" s="13" t="s">
        <v>49</v>
      </c>
      <c r="D8" s="14"/>
      <c r="E8" s="13" t="s">
        <v>50</v>
      </c>
      <c r="F8" s="12">
        <v>538.30190000000005</v>
      </c>
      <c r="G8" s="13" t="s">
        <v>51</v>
      </c>
      <c r="H8" s="12"/>
    </row>
    <row r="9" spans="1:8" ht="16.350000000000001" customHeight="1">
      <c r="A9" s="13" t="s">
        <v>52</v>
      </c>
      <c r="B9" s="12"/>
      <c r="C9" s="13" t="s">
        <v>53</v>
      </c>
      <c r="D9" s="14"/>
      <c r="E9" s="13" t="s">
        <v>54</v>
      </c>
      <c r="F9" s="12">
        <v>8.532</v>
      </c>
      <c r="G9" s="13" t="s">
        <v>55</v>
      </c>
      <c r="H9" s="12"/>
    </row>
    <row r="10" spans="1:8" ht="16.350000000000001" customHeight="1">
      <c r="A10" s="13" t="s">
        <v>56</v>
      </c>
      <c r="B10" s="12"/>
      <c r="C10" s="13" t="s">
        <v>57</v>
      </c>
      <c r="D10" s="14">
        <v>2664.3267519999999</v>
      </c>
      <c r="E10" s="11" t="s">
        <v>58</v>
      </c>
      <c r="F10" s="15">
        <v>130</v>
      </c>
      <c r="G10" s="13" t="s">
        <v>59</v>
      </c>
      <c r="H10" s="12">
        <v>3485.1000899999999</v>
      </c>
    </row>
    <row r="11" spans="1:8" ht="16.350000000000001" customHeight="1">
      <c r="A11" s="13" t="s">
        <v>60</v>
      </c>
      <c r="B11" s="12"/>
      <c r="C11" s="13" t="s">
        <v>61</v>
      </c>
      <c r="D11" s="14"/>
      <c r="E11" s="13" t="s">
        <v>62</v>
      </c>
      <c r="F11" s="12"/>
      <c r="G11" s="13" t="s">
        <v>63</v>
      </c>
      <c r="H11" s="12"/>
    </row>
    <row r="12" spans="1:8" ht="16.350000000000001" customHeight="1">
      <c r="A12" s="13" t="s">
        <v>64</v>
      </c>
      <c r="B12" s="12"/>
      <c r="C12" s="13" t="s">
        <v>65</v>
      </c>
      <c r="D12" s="14"/>
      <c r="E12" s="13" t="s">
        <v>66</v>
      </c>
      <c r="F12" s="12">
        <v>130</v>
      </c>
      <c r="G12" s="13" t="s">
        <v>67</v>
      </c>
      <c r="H12" s="12"/>
    </row>
    <row r="13" spans="1:8" ht="16.350000000000001" customHeight="1">
      <c r="A13" s="13" t="s">
        <v>68</v>
      </c>
      <c r="B13" s="12"/>
      <c r="C13" s="13" t="s">
        <v>69</v>
      </c>
      <c r="D13" s="14">
        <v>476.80103200000002</v>
      </c>
      <c r="E13" s="13" t="s">
        <v>70</v>
      </c>
      <c r="F13" s="12"/>
      <c r="G13" s="13" t="s">
        <v>71</v>
      </c>
      <c r="H13" s="12"/>
    </row>
    <row r="14" spans="1:8" ht="16.350000000000001" customHeight="1">
      <c r="A14" s="13" t="s">
        <v>72</v>
      </c>
      <c r="B14" s="12"/>
      <c r="C14" s="13" t="s">
        <v>73</v>
      </c>
      <c r="D14" s="14"/>
      <c r="E14" s="13" t="s">
        <v>74</v>
      </c>
      <c r="F14" s="12"/>
      <c r="G14" s="13" t="s">
        <v>75</v>
      </c>
      <c r="H14" s="12">
        <v>8.532</v>
      </c>
    </row>
    <row r="15" spans="1:8" ht="16.350000000000001" customHeight="1">
      <c r="A15" s="13" t="s">
        <v>76</v>
      </c>
      <c r="B15" s="12"/>
      <c r="C15" s="13" t="s">
        <v>77</v>
      </c>
      <c r="D15" s="14">
        <v>152.577822</v>
      </c>
      <c r="E15" s="13" t="s">
        <v>78</v>
      </c>
      <c r="F15" s="12"/>
      <c r="G15" s="13" t="s">
        <v>79</v>
      </c>
      <c r="H15" s="12"/>
    </row>
    <row r="16" spans="1:8" ht="16.350000000000001" customHeight="1">
      <c r="A16" s="13" t="s">
        <v>80</v>
      </c>
      <c r="B16" s="12"/>
      <c r="C16" s="13" t="s">
        <v>81</v>
      </c>
      <c r="D16" s="14"/>
      <c r="E16" s="13" t="s">
        <v>82</v>
      </c>
      <c r="F16" s="12"/>
      <c r="G16" s="13" t="s">
        <v>83</v>
      </c>
      <c r="H16" s="12"/>
    </row>
    <row r="17" spans="1:8" ht="16.350000000000001" customHeight="1">
      <c r="A17" s="13" t="s">
        <v>84</v>
      </c>
      <c r="B17" s="12"/>
      <c r="C17" s="13" t="s">
        <v>85</v>
      </c>
      <c r="D17" s="14"/>
      <c r="E17" s="13" t="s">
        <v>86</v>
      </c>
      <c r="F17" s="12"/>
      <c r="G17" s="13" t="s">
        <v>87</v>
      </c>
      <c r="H17" s="12"/>
    </row>
    <row r="18" spans="1:8" ht="16.350000000000001" customHeight="1">
      <c r="A18" s="13" t="s">
        <v>88</v>
      </c>
      <c r="B18" s="12"/>
      <c r="C18" s="13" t="s">
        <v>89</v>
      </c>
      <c r="D18" s="14"/>
      <c r="E18" s="13" t="s">
        <v>90</v>
      </c>
      <c r="F18" s="12"/>
      <c r="G18" s="13" t="s">
        <v>91</v>
      </c>
      <c r="H18" s="12"/>
    </row>
    <row r="19" spans="1:8" ht="16.350000000000001" customHeight="1">
      <c r="A19" s="13" t="s">
        <v>92</v>
      </c>
      <c r="B19" s="12"/>
      <c r="C19" s="13" t="s">
        <v>93</v>
      </c>
      <c r="D19" s="14"/>
      <c r="E19" s="13" t="s">
        <v>94</v>
      </c>
      <c r="F19" s="12"/>
      <c r="G19" s="13" t="s">
        <v>95</v>
      </c>
      <c r="H19" s="12"/>
    </row>
    <row r="20" spans="1:8" ht="16.350000000000001" customHeight="1">
      <c r="A20" s="11" t="s">
        <v>96</v>
      </c>
      <c r="B20" s="15"/>
      <c r="C20" s="13" t="s">
        <v>97</v>
      </c>
      <c r="D20" s="14"/>
      <c r="E20" s="13" t="s">
        <v>98</v>
      </c>
      <c r="F20" s="12"/>
      <c r="G20" s="13"/>
      <c r="H20" s="12"/>
    </row>
    <row r="21" spans="1:8" ht="16.350000000000001" customHeight="1">
      <c r="A21" s="11" t="s">
        <v>99</v>
      </c>
      <c r="B21" s="15"/>
      <c r="C21" s="13" t="s">
        <v>100</v>
      </c>
      <c r="D21" s="14"/>
      <c r="E21" s="11" t="s">
        <v>101</v>
      </c>
      <c r="F21" s="15"/>
      <c r="G21" s="13"/>
      <c r="H21" s="12"/>
    </row>
    <row r="22" spans="1:8" ht="16.350000000000001" customHeight="1">
      <c r="A22" s="11" t="s">
        <v>102</v>
      </c>
      <c r="B22" s="15"/>
      <c r="C22" s="13" t="s">
        <v>103</v>
      </c>
      <c r="D22" s="14"/>
      <c r="E22" s="13"/>
      <c r="F22" s="13"/>
      <c r="G22" s="13"/>
      <c r="H22" s="12"/>
    </row>
    <row r="23" spans="1:8" ht="16.350000000000001" customHeight="1">
      <c r="A23" s="11" t="s">
        <v>104</v>
      </c>
      <c r="B23" s="15"/>
      <c r="C23" s="13" t="s">
        <v>105</v>
      </c>
      <c r="D23" s="14"/>
      <c r="E23" s="13"/>
      <c r="F23" s="13"/>
      <c r="G23" s="13"/>
      <c r="H23" s="12"/>
    </row>
    <row r="24" spans="1:8" ht="16.350000000000001" customHeight="1">
      <c r="A24" s="11" t="s">
        <v>106</v>
      </c>
      <c r="B24" s="15"/>
      <c r="C24" s="13" t="s">
        <v>107</v>
      </c>
      <c r="D24" s="14"/>
      <c r="E24" s="13"/>
      <c r="F24" s="13"/>
      <c r="G24" s="13"/>
      <c r="H24" s="12"/>
    </row>
    <row r="25" spans="1:8" ht="16.350000000000001" customHeight="1">
      <c r="A25" s="13" t="s">
        <v>108</v>
      </c>
      <c r="B25" s="12"/>
      <c r="C25" s="13" t="s">
        <v>109</v>
      </c>
      <c r="D25" s="14">
        <v>215.40398400000001</v>
      </c>
      <c r="E25" s="13"/>
      <c r="F25" s="13"/>
      <c r="G25" s="13"/>
      <c r="H25" s="12"/>
    </row>
    <row r="26" spans="1:8" ht="16.350000000000001" customHeight="1">
      <c r="A26" s="13" t="s">
        <v>110</v>
      </c>
      <c r="B26" s="12"/>
      <c r="C26" s="13" t="s">
        <v>111</v>
      </c>
      <c r="D26" s="14"/>
      <c r="E26" s="13"/>
      <c r="F26" s="13"/>
      <c r="G26" s="13"/>
      <c r="H26" s="12"/>
    </row>
    <row r="27" spans="1:8" ht="16.350000000000001" customHeight="1">
      <c r="A27" s="13" t="s">
        <v>112</v>
      </c>
      <c r="B27" s="12"/>
      <c r="C27" s="13" t="s">
        <v>113</v>
      </c>
      <c r="D27" s="14"/>
      <c r="E27" s="13"/>
      <c r="F27" s="13"/>
      <c r="G27" s="13"/>
      <c r="H27" s="12"/>
    </row>
    <row r="28" spans="1:8" ht="16.350000000000001" customHeight="1">
      <c r="A28" s="11" t="s">
        <v>114</v>
      </c>
      <c r="B28" s="15"/>
      <c r="C28" s="13" t="s">
        <v>115</v>
      </c>
      <c r="D28" s="14"/>
      <c r="E28" s="13"/>
      <c r="F28" s="13"/>
      <c r="G28" s="13"/>
      <c r="H28" s="12"/>
    </row>
    <row r="29" spans="1:8" ht="16.350000000000001" customHeight="1">
      <c r="A29" s="11" t="s">
        <v>116</v>
      </c>
      <c r="B29" s="15"/>
      <c r="C29" s="13" t="s">
        <v>117</v>
      </c>
      <c r="D29" s="14"/>
      <c r="E29" s="13"/>
      <c r="F29" s="13"/>
      <c r="G29" s="13"/>
      <c r="H29" s="12"/>
    </row>
    <row r="30" spans="1:8" ht="16.350000000000001" customHeight="1">
      <c r="A30" s="11" t="s">
        <v>118</v>
      </c>
      <c r="B30" s="15"/>
      <c r="C30" s="13" t="s">
        <v>119</v>
      </c>
      <c r="D30" s="14"/>
      <c r="E30" s="13"/>
      <c r="F30" s="13"/>
      <c r="G30" s="13"/>
      <c r="H30" s="12"/>
    </row>
    <row r="31" spans="1:8" ht="16.350000000000001" customHeight="1">
      <c r="A31" s="11" t="s">
        <v>120</v>
      </c>
      <c r="B31" s="15"/>
      <c r="C31" s="13" t="s">
        <v>121</v>
      </c>
      <c r="D31" s="14"/>
      <c r="E31" s="13"/>
      <c r="F31" s="13"/>
      <c r="G31" s="13"/>
      <c r="H31" s="12"/>
    </row>
    <row r="32" spans="1:8" ht="16.350000000000001" customHeight="1">
      <c r="A32" s="11" t="s">
        <v>122</v>
      </c>
      <c r="B32" s="15"/>
      <c r="C32" s="13" t="s">
        <v>123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124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125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126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127</v>
      </c>
      <c r="B37" s="15">
        <v>3509.10959</v>
      </c>
      <c r="C37" s="11" t="s">
        <v>128</v>
      </c>
      <c r="D37" s="15">
        <v>3509.10959</v>
      </c>
      <c r="E37" s="11" t="s">
        <v>128</v>
      </c>
      <c r="F37" s="15">
        <v>3509.10959</v>
      </c>
      <c r="G37" s="11" t="s">
        <v>128</v>
      </c>
      <c r="H37" s="15">
        <v>3509.10959</v>
      </c>
    </row>
    <row r="38" spans="1:8" ht="16.350000000000001" customHeight="1">
      <c r="A38" s="11" t="s">
        <v>129</v>
      </c>
      <c r="B38" s="15"/>
      <c r="C38" s="11" t="s">
        <v>130</v>
      </c>
      <c r="D38" s="15"/>
      <c r="E38" s="11" t="s">
        <v>130</v>
      </c>
      <c r="F38" s="15"/>
      <c r="G38" s="11" t="s">
        <v>130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131</v>
      </c>
      <c r="B40" s="15">
        <v>3509.10959</v>
      </c>
      <c r="C40" s="11" t="s">
        <v>132</v>
      </c>
      <c r="D40" s="15">
        <v>3509.10959</v>
      </c>
      <c r="E40" s="11" t="s">
        <v>132</v>
      </c>
      <c r="F40" s="15">
        <v>3509.10959</v>
      </c>
      <c r="G40" s="11" t="s">
        <v>132</v>
      </c>
      <c r="H40" s="15">
        <v>3509.10959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4" t="s">
        <v>133</v>
      </c>
      <c r="Y1" s="54"/>
    </row>
    <row r="2" spans="1:25" ht="33.6" customHeight="1">
      <c r="A2" s="55" t="s">
        <v>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</row>
    <row r="3" spans="1:25" ht="22.35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32</v>
      </c>
      <c r="Y3" s="51"/>
    </row>
    <row r="4" spans="1:25" ht="22.35" customHeight="1">
      <c r="A4" s="53" t="s">
        <v>134</v>
      </c>
      <c r="B4" s="53" t="s">
        <v>135</v>
      </c>
      <c r="C4" s="53" t="s">
        <v>136</v>
      </c>
      <c r="D4" s="53" t="s">
        <v>137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129</v>
      </c>
      <c r="T4" s="53"/>
      <c r="U4" s="53"/>
      <c r="V4" s="53"/>
      <c r="W4" s="53"/>
      <c r="X4" s="53"/>
      <c r="Y4" s="53"/>
    </row>
    <row r="5" spans="1:25" ht="22.35" customHeight="1">
      <c r="A5" s="53"/>
      <c r="B5" s="53"/>
      <c r="C5" s="53"/>
      <c r="D5" s="53" t="s">
        <v>138</v>
      </c>
      <c r="E5" s="53" t="s">
        <v>139</v>
      </c>
      <c r="F5" s="53" t="s">
        <v>140</v>
      </c>
      <c r="G5" s="53" t="s">
        <v>141</v>
      </c>
      <c r="H5" s="53" t="s">
        <v>142</v>
      </c>
      <c r="I5" s="53" t="s">
        <v>143</v>
      </c>
      <c r="J5" s="53" t="s">
        <v>144</v>
      </c>
      <c r="K5" s="53"/>
      <c r="L5" s="53"/>
      <c r="M5" s="53"/>
      <c r="N5" s="53" t="s">
        <v>145</v>
      </c>
      <c r="O5" s="53" t="s">
        <v>146</v>
      </c>
      <c r="P5" s="53" t="s">
        <v>147</v>
      </c>
      <c r="Q5" s="53" t="s">
        <v>148</v>
      </c>
      <c r="R5" s="53" t="s">
        <v>149</v>
      </c>
      <c r="S5" s="53" t="s">
        <v>138</v>
      </c>
      <c r="T5" s="53" t="s">
        <v>139</v>
      </c>
      <c r="U5" s="53" t="s">
        <v>140</v>
      </c>
      <c r="V5" s="53" t="s">
        <v>141</v>
      </c>
      <c r="W5" s="53" t="s">
        <v>142</v>
      </c>
      <c r="X5" s="53" t="s">
        <v>143</v>
      </c>
      <c r="Y5" s="53" t="s">
        <v>150</v>
      </c>
    </row>
    <row r="6" spans="1:25" ht="22.35" customHeight="1">
      <c r="A6" s="53"/>
      <c r="B6" s="53"/>
      <c r="C6" s="53"/>
      <c r="D6" s="53"/>
      <c r="E6" s="53"/>
      <c r="F6" s="53"/>
      <c r="G6" s="53"/>
      <c r="H6" s="53"/>
      <c r="I6" s="53"/>
      <c r="J6" s="16" t="s">
        <v>151</v>
      </c>
      <c r="K6" s="16" t="s">
        <v>152</v>
      </c>
      <c r="L6" s="16" t="s">
        <v>153</v>
      </c>
      <c r="M6" s="16" t="s">
        <v>142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7" spans="1:25" ht="22.9" customHeight="1">
      <c r="A7" s="11"/>
      <c r="B7" s="11" t="s">
        <v>136</v>
      </c>
      <c r="C7" s="17">
        <v>3509.10959</v>
      </c>
      <c r="D7" s="17">
        <v>3509.10959</v>
      </c>
      <c r="E7" s="17">
        <v>3509.10959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154</v>
      </c>
      <c r="B8" s="18" t="s">
        <v>155</v>
      </c>
      <c r="C8" s="17">
        <v>3509.10959</v>
      </c>
      <c r="D8" s="17">
        <v>3509.10959</v>
      </c>
      <c r="E8" s="17">
        <v>3509.10959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156</v>
      </c>
      <c r="B9" s="19" t="s">
        <v>157</v>
      </c>
      <c r="C9" s="14">
        <v>3509.10959</v>
      </c>
      <c r="D9" s="14">
        <v>3509.10959</v>
      </c>
      <c r="E9" s="12">
        <v>3509.10959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4"/>
  <sheetViews>
    <sheetView topLeftCell="A4" workbookViewId="0">
      <selection activeCell="F12" sqref="F12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158</v>
      </c>
    </row>
    <row r="2" spans="1:11" ht="31.9" customHeight="1">
      <c r="A2" s="55" t="s">
        <v>159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24.95" customHeight="1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32</v>
      </c>
    </row>
    <row r="4" spans="1:11" ht="27.6" customHeight="1">
      <c r="A4" s="52" t="s">
        <v>160</v>
      </c>
      <c r="B4" s="52"/>
      <c r="C4" s="52"/>
      <c r="D4" s="52" t="s">
        <v>161</v>
      </c>
      <c r="E4" s="52" t="s">
        <v>162</v>
      </c>
      <c r="F4" s="52" t="s">
        <v>136</v>
      </c>
      <c r="G4" s="52" t="s">
        <v>163</v>
      </c>
      <c r="H4" s="52" t="s">
        <v>164</v>
      </c>
      <c r="I4" s="52" t="s">
        <v>165</v>
      </c>
      <c r="J4" s="52" t="s">
        <v>166</v>
      </c>
      <c r="K4" s="52" t="s">
        <v>167</v>
      </c>
    </row>
    <row r="5" spans="1:11" ht="25.9" customHeight="1">
      <c r="A5" s="10" t="s">
        <v>168</v>
      </c>
      <c r="B5" s="10" t="s">
        <v>169</v>
      </c>
      <c r="C5" s="10" t="s">
        <v>170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136</v>
      </c>
      <c r="E6" s="22"/>
      <c r="F6" s="23">
        <v>3509.10959</v>
      </c>
      <c r="G6" s="23">
        <v>3379.10959</v>
      </c>
      <c r="H6" s="23">
        <v>130</v>
      </c>
      <c r="I6" s="23">
        <v>0</v>
      </c>
      <c r="J6" s="22"/>
      <c r="K6" s="22"/>
    </row>
    <row r="7" spans="1:11" ht="22.9" customHeight="1">
      <c r="A7" s="24"/>
      <c r="B7" s="24"/>
      <c r="C7" s="24"/>
      <c r="D7" s="25" t="s">
        <v>154</v>
      </c>
      <c r="E7" s="25" t="s">
        <v>155</v>
      </c>
      <c r="F7" s="23">
        <v>3509.10959</v>
      </c>
      <c r="G7" s="23">
        <v>3379.10959</v>
      </c>
      <c r="H7" s="23">
        <v>130</v>
      </c>
      <c r="I7" s="23">
        <v>0</v>
      </c>
      <c r="J7" s="26"/>
      <c r="K7" s="26"/>
    </row>
    <row r="8" spans="1:11" ht="22.9" customHeight="1">
      <c r="A8" s="24"/>
      <c r="B8" s="24"/>
      <c r="C8" s="24"/>
      <c r="D8" s="25" t="s">
        <v>156</v>
      </c>
      <c r="E8" s="25" t="s">
        <v>157</v>
      </c>
      <c r="F8" s="23">
        <v>3509.10959</v>
      </c>
      <c r="G8" s="23">
        <v>3379.10959</v>
      </c>
      <c r="H8" s="23">
        <v>130</v>
      </c>
      <c r="I8" s="23">
        <v>0</v>
      </c>
      <c r="J8" s="26"/>
      <c r="K8" s="26"/>
    </row>
    <row r="9" spans="1:11" ht="22.9" customHeight="1">
      <c r="A9" s="16" t="s">
        <v>171</v>
      </c>
      <c r="B9" s="16"/>
      <c r="C9" s="16"/>
      <c r="D9" s="18" t="s">
        <v>171</v>
      </c>
      <c r="E9" s="18" t="s">
        <v>172</v>
      </c>
      <c r="F9" s="17">
        <v>2664.3267519999999</v>
      </c>
      <c r="G9" s="17">
        <v>2534.3267519999999</v>
      </c>
      <c r="H9" s="17">
        <v>130</v>
      </c>
      <c r="I9" s="17">
        <v>0</v>
      </c>
      <c r="J9" s="27"/>
      <c r="K9" s="27"/>
    </row>
    <row r="10" spans="1:11" ht="22.9" customHeight="1">
      <c r="A10" s="16" t="s">
        <v>171</v>
      </c>
      <c r="B10" s="16" t="s">
        <v>173</v>
      </c>
      <c r="C10" s="16"/>
      <c r="D10" s="18" t="s">
        <v>174</v>
      </c>
      <c r="E10" s="18" t="s">
        <v>175</v>
      </c>
      <c r="F10" s="17">
        <v>2664.3267519999999</v>
      </c>
      <c r="G10" s="17">
        <v>2534.3267519999999</v>
      </c>
      <c r="H10" s="17">
        <v>130</v>
      </c>
      <c r="I10" s="17">
        <v>0</v>
      </c>
      <c r="J10" s="27"/>
      <c r="K10" s="27"/>
    </row>
    <row r="11" spans="1:11" ht="22.9" customHeight="1">
      <c r="A11" s="28" t="s">
        <v>171</v>
      </c>
      <c r="B11" s="28" t="s">
        <v>173</v>
      </c>
      <c r="C11" s="28" t="s">
        <v>176</v>
      </c>
      <c r="D11" s="29" t="s">
        <v>177</v>
      </c>
      <c r="E11" s="29" t="s">
        <v>178</v>
      </c>
      <c r="F11" s="30">
        <v>2664.3267519999999</v>
      </c>
      <c r="G11" s="30">
        <v>2534.3267519999999</v>
      </c>
      <c r="H11" s="30">
        <v>130</v>
      </c>
      <c r="I11" s="30"/>
      <c r="J11" s="31"/>
      <c r="K11" s="31"/>
    </row>
    <row r="12" spans="1:11" ht="22.9" customHeight="1">
      <c r="A12" s="16" t="s">
        <v>179</v>
      </c>
      <c r="B12" s="16"/>
      <c r="C12" s="16"/>
      <c r="D12" s="18" t="s">
        <v>179</v>
      </c>
      <c r="E12" s="18" t="s">
        <v>180</v>
      </c>
      <c r="F12" s="17">
        <v>476.80103200000002</v>
      </c>
      <c r="G12" s="17">
        <v>476.80103200000002</v>
      </c>
      <c r="H12" s="17">
        <v>0</v>
      </c>
      <c r="I12" s="17">
        <v>0</v>
      </c>
      <c r="J12" s="27"/>
      <c r="K12" s="27"/>
    </row>
    <row r="13" spans="1:11" ht="22.9" customHeight="1">
      <c r="A13" s="16" t="s">
        <v>179</v>
      </c>
      <c r="B13" s="16" t="s">
        <v>181</v>
      </c>
      <c r="C13" s="16"/>
      <c r="D13" s="18" t="s">
        <v>182</v>
      </c>
      <c r="E13" s="18" t="s">
        <v>183</v>
      </c>
      <c r="F13" s="17">
        <v>430.80796800000002</v>
      </c>
      <c r="G13" s="17">
        <v>430.80796800000002</v>
      </c>
      <c r="H13" s="17">
        <v>0</v>
      </c>
      <c r="I13" s="17">
        <v>0</v>
      </c>
      <c r="J13" s="27"/>
      <c r="K13" s="27"/>
    </row>
    <row r="14" spans="1:11" ht="22.9" customHeight="1">
      <c r="A14" s="28" t="s">
        <v>179</v>
      </c>
      <c r="B14" s="28" t="s">
        <v>181</v>
      </c>
      <c r="C14" s="28" t="s">
        <v>181</v>
      </c>
      <c r="D14" s="29" t="s">
        <v>184</v>
      </c>
      <c r="E14" s="29" t="s">
        <v>185</v>
      </c>
      <c r="F14" s="30">
        <v>287.20531199999999</v>
      </c>
      <c r="G14" s="30">
        <v>287.20531199999999</v>
      </c>
      <c r="H14" s="30"/>
      <c r="I14" s="30"/>
      <c r="J14" s="31"/>
      <c r="K14" s="31"/>
    </row>
    <row r="15" spans="1:11" ht="22.9" customHeight="1">
      <c r="A15" s="28" t="s">
        <v>179</v>
      </c>
      <c r="B15" s="28" t="s">
        <v>181</v>
      </c>
      <c r="C15" s="28" t="s">
        <v>186</v>
      </c>
      <c r="D15" s="29" t="s">
        <v>187</v>
      </c>
      <c r="E15" s="29" t="s">
        <v>188</v>
      </c>
      <c r="F15" s="30">
        <v>143.602656</v>
      </c>
      <c r="G15" s="30">
        <v>143.602656</v>
      </c>
      <c r="H15" s="30"/>
      <c r="I15" s="30"/>
      <c r="J15" s="31"/>
      <c r="K15" s="31"/>
    </row>
    <row r="16" spans="1:11" ht="22.9" customHeight="1">
      <c r="A16" s="16" t="s">
        <v>179</v>
      </c>
      <c r="B16" s="16" t="s">
        <v>189</v>
      </c>
      <c r="C16" s="16"/>
      <c r="D16" s="18" t="s">
        <v>190</v>
      </c>
      <c r="E16" s="18" t="s">
        <v>191</v>
      </c>
      <c r="F16" s="17">
        <v>45.993063999999997</v>
      </c>
      <c r="G16" s="17">
        <v>45.993063999999997</v>
      </c>
      <c r="H16" s="17">
        <v>0</v>
      </c>
      <c r="I16" s="17">
        <v>0</v>
      </c>
      <c r="J16" s="27"/>
      <c r="K16" s="27"/>
    </row>
    <row r="17" spans="1:11" ht="22.9" customHeight="1">
      <c r="A17" s="28" t="s">
        <v>179</v>
      </c>
      <c r="B17" s="28" t="s">
        <v>189</v>
      </c>
      <c r="C17" s="28" t="s">
        <v>189</v>
      </c>
      <c r="D17" s="29" t="s">
        <v>192</v>
      </c>
      <c r="E17" s="29" t="s">
        <v>193</v>
      </c>
      <c r="F17" s="30">
        <v>45.993063999999997</v>
      </c>
      <c r="G17" s="30">
        <v>45.993063999999997</v>
      </c>
      <c r="H17" s="30"/>
      <c r="I17" s="30"/>
      <c r="J17" s="31"/>
      <c r="K17" s="31"/>
    </row>
    <row r="18" spans="1:11" ht="22.9" customHeight="1">
      <c r="A18" s="16" t="s">
        <v>194</v>
      </c>
      <c r="B18" s="16"/>
      <c r="C18" s="16"/>
      <c r="D18" s="18" t="s">
        <v>194</v>
      </c>
      <c r="E18" s="18" t="s">
        <v>195</v>
      </c>
      <c r="F18" s="17">
        <v>152.577822</v>
      </c>
      <c r="G18" s="17">
        <v>152.577822</v>
      </c>
      <c r="H18" s="17">
        <v>0</v>
      </c>
      <c r="I18" s="17">
        <v>0</v>
      </c>
      <c r="J18" s="27"/>
      <c r="K18" s="27"/>
    </row>
    <row r="19" spans="1:11" ht="22.9" customHeight="1">
      <c r="A19" s="16" t="s">
        <v>194</v>
      </c>
      <c r="B19" s="16" t="s">
        <v>196</v>
      </c>
      <c r="C19" s="16"/>
      <c r="D19" s="18" t="s">
        <v>197</v>
      </c>
      <c r="E19" s="18" t="s">
        <v>198</v>
      </c>
      <c r="F19" s="17">
        <v>152.577822</v>
      </c>
      <c r="G19" s="17">
        <v>152.577822</v>
      </c>
      <c r="H19" s="17">
        <v>0</v>
      </c>
      <c r="I19" s="17">
        <v>0</v>
      </c>
      <c r="J19" s="27"/>
      <c r="K19" s="27"/>
    </row>
    <row r="20" spans="1:11" ht="22.9" customHeight="1">
      <c r="A20" s="28" t="s">
        <v>194</v>
      </c>
      <c r="B20" s="28" t="s">
        <v>196</v>
      </c>
      <c r="C20" s="28" t="s">
        <v>173</v>
      </c>
      <c r="D20" s="29" t="s">
        <v>199</v>
      </c>
      <c r="E20" s="29" t="s">
        <v>200</v>
      </c>
      <c r="F20" s="30">
        <v>152.577822</v>
      </c>
      <c r="G20" s="30">
        <v>152.577822</v>
      </c>
      <c r="H20" s="30"/>
      <c r="I20" s="30"/>
      <c r="J20" s="31"/>
      <c r="K20" s="31"/>
    </row>
    <row r="21" spans="1:11" ht="22.9" customHeight="1">
      <c r="A21" s="16" t="s">
        <v>201</v>
      </c>
      <c r="B21" s="16"/>
      <c r="C21" s="16"/>
      <c r="D21" s="18" t="s">
        <v>201</v>
      </c>
      <c r="E21" s="18" t="s">
        <v>202</v>
      </c>
      <c r="F21" s="17">
        <v>215.40398400000001</v>
      </c>
      <c r="G21" s="17">
        <v>215.40398400000001</v>
      </c>
      <c r="H21" s="17">
        <v>0</v>
      </c>
      <c r="I21" s="17">
        <v>0</v>
      </c>
      <c r="J21" s="27"/>
      <c r="K21" s="27"/>
    </row>
    <row r="22" spans="1:11" ht="22.9" customHeight="1">
      <c r="A22" s="16" t="s">
        <v>201</v>
      </c>
      <c r="B22" s="16" t="s">
        <v>173</v>
      </c>
      <c r="C22" s="16"/>
      <c r="D22" s="18" t="s">
        <v>203</v>
      </c>
      <c r="E22" s="18" t="s">
        <v>204</v>
      </c>
      <c r="F22" s="17">
        <v>215.40398400000001</v>
      </c>
      <c r="G22" s="17">
        <v>215.40398400000001</v>
      </c>
      <c r="H22" s="17">
        <v>0</v>
      </c>
      <c r="I22" s="17">
        <v>0</v>
      </c>
      <c r="J22" s="27"/>
      <c r="K22" s="27"/>
    </row>
    <row r="23" spans="1:11" ht="22.9" customHeight="1">
      <c r="A23" s="28" t="s">
        <v>201</v>
      </c>
      <c r="B23" s="28" t="s">
        <v>173</v>
      </c>
      <c r="C23" s="28" t="s">
        <v>205</v>
      </c>
      <c r="D23" s="29" t="s">
        <v>206</v>
      </c>
      <c r="E23" s="29" t="s">
        <v>207</v>
      </c>
      <c r="F23" s="30">
        <v>215.40398400000001</v>
      </c>
      <c r="G23" s="30">
        <v>215.40398400000001</v>
      </c>
      <c r="H23" s="30"/>
      <c r="I23" s="30"/>
      <c r="J23" s="31"/>
      <c r="K23" s="31"/>
    </row>
    <row r="24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3"/>
  <sheetViews>
    <sheetView topLeftCell="A4" workbookViewId="0">
      <selection activeCell="J17" sqref="J17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0" width="7.125" customWidth="1"/>
    <col min="11" max="11" width="7.75" customWidth="1"/>
    <col min="12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4" t="s">
        <v>208</v>
      </c>
      <c r="T1" s="54"/>
    </row>
    <row r="2" spans="1:20" ht="42.2" customHeight="1">
      <c r="A2" s="55" t="s">
        <v>10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ht="19.899999999999999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19.899999999999999" customHeight="1">
      <c r="A4" s="53" t="s">
        <v>160</v>
      </c>
      <c r="B4" s="53"/>
      <c r="C4" s="53"/>
      <c r="D4" s="53" t="s">
        <v>209</v>
      </c>
      <c r="E4" s="53" t="s">
        <v>210</v>
      </c>
      <c r="F4" s="53" t="s">
        <v>211</v>
      </c>
      <c r="G4" s="53" t="s">
        <v>212</v>
      </c>
      <c r="H4" s="53" t="s">
        <v>213</v>
      </c>
      <c r="I4" s="53" t="s">
        <v>214</v>
      </c>
      <c r="J4" s="53" t="s">
        <v>215</v>
      </c>
      <c r="K4" s="53" t="s">
        <v>216</v>
      </c>
      <c r="L4" s="53" t="s">
        <v>217</v>
      </c>
      <c r="M4" s="53" t="s">
        <v>218</v>
      </c>
      <c r="N4" s="53" t="s">
        <v>219</v>
      </c>
      <c r="O4" s="53" t="s">
        <v>220</v>
      </c>
      <c r="P4" s="53" t="s">
        <v>221</v>
      </c>
      <c r="Q4" s="53" t="s">
        <v>222</v>
      </c>
      <c r="R4" s="53" t="s">
        <v>223</v>
      </c>
      <c r="S4" s="53" t="s">
        <v>224</v>
      </c>
      <c r="T4" s="53" t="s">
        <v>225</v>
      </c>
    </row>
    <row r="5" spans="1:20" ht="20.65" customHeight="1">
      <c r="A5" s="16" t="s">
        <v>168</v>
      </c>
      <c r="B5" s="16" t="s">
        <v>169</v>
      </c>
      <c r="C5" s="16" t="s">
        <v>170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spans="1:20" ht="22.9" customHeight="1">
      <c r="A6" s="11"/>
      <c r="B6" s="11"/>
      <c r="C6" s="11"/>
      <c r="D6" s="11"/>
      <c r="E6" s="11" t="s">
        <v>136</v>
      </c>
      <c r="F6" s="15">
        <v>3509.10959</v>
      </c>
      <c r="G6" s="15"/>
      <c r="H6" s="15">
        <v>15.477499999999999</v>
      </c>
      <c r="I6" s="15"/>
      <c r="J6" s="15"/>
      <c r="K6" s="15">
        <v>3485.1000899999999</v>
      </c>
      <c r="L6" s="15"/>
      <c r="M6" s="15"/>
      <c r="N6" s="15"/>
      <c r="O6" s="15">
        <v>8.532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154</v>
      </c>
      <c r="E7" s="18" t="s">
        <v>155</v>
      </c>
      <c r="F7" s="15">
        <v>3509.10959</v>
      </c>
      <c r="G7" s="15"/>
      <c r="H7" s="15">
        <v>15.477499999999999</v>
      </c>
      <c r="I7" s="15"/>
      <c r="J7" s="15"/>
      <c r="K7" s="15">
        <v>3485.1000899999999</v>
      </c>
      <c r="L7" s="15"/>
      <c r="M7" s="15"/>
      <c r="N7" s="15"/>
      <c r="O7" s="15">
        <v>8.532</v>
      </c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 t="s">
        <v>156</v>
      </c>
      <c r="E8" s="33" t="s">
        <v>157</v>
      </c>
      <c r="F8" s="27">
        <v>3509.10959</v>
      </c>
      <c r="G8" s="27"/>
      <c r="H8" s="27">
        <v>15.477499999999999</v>
      </c>
      <c r="I8" s="27"/>
      <c r="J8" s="27"/>
      <c r="K8" s="27">
        <v>3485.1000899999999</v>
      </c>
      <c r="L8" s="27"/>
      <c r="M8" s="27"/>
      <c r="N8" s="27"/>
      <c r="O8" s="27">
        <v>8.532</v>
      </c>
      <c r="P8" s="27"/>
      <c r="Q8" s="27"/>
      <c r="R8" s="27"/>
      <c r="S8" s="27"/>
      <c r="T8" s="27"/>
    </row>
    <row r="9" spans="1:20" ht="22.9" customHeight="1">
      <c r="A9" s="16" t="s">
        <v>171</v>
      </c>
      <c r="B9" s="16"/>
      <c r="C9" s="16"/>
      <c r="D9" s="18" t="s">
        <v>171</v>
      </c>
      <c r="E9" s="18" t="s">
        <v>172</v>
      </c>
      <c r="F9" s="17">
        <v>2664.3267519999999</v>
      </c>
      <c r="G9" s="17"/>
      <c r="H9" s="17"/>
      <c r="I9" s="17"/>
      <c r="J9" s="17"/>
      <c r="K9" s="17">
        <v>2655.7947519999998</v>
      </c>
      <c r="L9" s="17"/>
      <c r="M9" s="17"/>
      <c r="N9" s="17"/>
      <c r="O9" s="17">
        <v>8.532</v>
      </c>
      <c r="P9" s="17"/>
      <c r="Q9" s="17"/>
      <c r="R9" s="17"/>
      <c r="S9" s="17"/>
      <c r="T9" s="17"/>
    </row>
    <row r="10" spans="1:20" ht="22.9" customHeight="1">
      <c r="A10" s="16" t="s">
        <v>171</v>
      </c>
      <c r="B10" s="16" t="s">
        <v>173</v>
      </c>
      <c r="C10" s="16"/>
      <c r="D10" s="18" t="s">
        <v>174</v>
      </c>
      <c r="E10" s="18" t="s">
        <v>175</v>
      </c>
      <c r="F10" s="17">
        <v>2664.3267519999999</v>
      </c>
      <c r="G10" s="17"/>
      <c r="H10" s="17"/>
      <c r="I10" s="17"/>
      <c r="J10" s="17"/>
      <c r="K10" s="17">
        <v>2655.7947519999998</v>
      </c>
      <c r="L10" s="17"/>
      <c r="M10" s="17"/>
      <c r="N10" s="17"/>
      <c r="O10" s="17">
        <v>8.532</v>
      </c>
      <c r="P10" s="17"/>
      <c r="Q10" s="17"/>
      <c r="R10" s="17"/>
      <c r="S10" s="17"/>
      <c r="T10" s="17"/>
    </row>
    <row r="11" spans="1:20" ht="22.9" customHeight="1">
      <c r="A11" s="34" t="s">
        <v>171</v>
      </c>
      <c r="B11" s="34" t="s">
        <v>173</v>
      </c>
      <c r="C11" s="34" t="s">
        <v>176</v>
      </c>
      <c r="D11" s="35" t="s">
        <v>177</v>
      </c>
      <c r="E11" s="35" t="s">
        <v>178</v>
      </c>
      <c r="F11" s="36">
        <v>2664.3267519999999</v>
      </c>
      <c r="G11" s="36"/>
      <c r="H11" s="36"/>
      <c r="I11" s="36"/>
      <c r="J11" s="36"/>
      <c r="K11" s="36">
        <v>2655.7947519999998</v>
      </c>
      <c r="L11" s="36"/>
      <c r="M11" s="36"/>
      <c r="N11" s="36"/>
      <c r="O11" s="36">
        <v>8.532</v>
      </c>
      <c r="P11" s="36"/>
      <c r="Q11" s="36"/>
      <c r="R11" s="36"/>
      <c r="S11" s="36"/>
      <c r="T11" s="36"/>
    </row>
    <row r="12" spans="1:20" ht="22.9" customHeight="1">
      <c r="A12" s="16" t="s">
        <v>179</v>
      </c>
      <c r="B12" s="16"/>
      <c r="C12" s="16"/>
      <c r="D12" s="18" t="s">
        <v>179</v>
      </c>
      <c r="E12" s="18" t="s">
        <v>180</v>
      </c>
      <c r="F12" s="17">
        <v>476.80103200000002</v>
      </c>
      <c r="G12" s="17"/>
      <c r="H12" s="17">
        <v>15.477499999999999</v>
      </c>
      <c r="I12" s="17"/>
      <c r="J12" s="17"/>
      <c r="K12" s="17">
        <v>461.323532</v>
      </c>
      <c r="L12" s="17"/>
      <c r="M12" s="17"/>
      <c r="N12" s="17"/>
      <c r="O12" s="17"/>
      <c r="P12" s="17"/>
      <c r="Q12" s="17"/>
      <c r="R12" s="17"/>
      <c r="S12" s="17"/>
      <c r="T12" s="17"/>
    </row>
    <row r="13" spans="1:20" ht="22.9" customHeight="1">
      <c r="A13" s="16" t="s">
        <v>179</v>
      </c>
      <c r="B13" s="16" t="s">
        <v>181</v>
      </c>
      <c r="C13" s="16"/>
      <c r="D13" s="18" t="s">
        <v>182</v>
      </c>
      <c r="E13" s="18" t="s">
        <v>183</v>
      </c>
      <c r="F13" s="17">
        <v>430.80796800000002</v>
      </c>
      <c r="G13" s="17"/>
      <c r="H13" s="17"/>
      <c r="I13" s="17"/>
      <c r="J13" s="17"/>
      <c r="K13" s="17">
        <v>430.80796800000002</v>
      </c>
      <c r="L13" s="17"/>
      <c r="M13" s="17"/>
      <c r="N13" s="17"/>
      <c r="O13" s="17"/>
      <c r="P13" s="17"/>
      <c r="Q13" s="17"/>
      <c r="R13" s="17"/>
      <c r="S13" s="17"/>
      <c r="T13" s="17"/>
    </row>
    <row r="14" spans="1:20" ht="22.9" customHeight="1">
      <c r="A14" s="34" t="s">
        <v>179</v>
      </c>
      <c r="B14" s="34" t="s">
        <v>181</v>
      </c>
      <c r="C14" s="34" t="s">
        <v>181</v>
      </c>
      <c r="D14" s="35" t="s">
        <v>184</v>
      </c>
      <c r="E14" s="35" t="s">
        <v>185</v>
      </c>
      <c r="F14" s="36">
        <v>287.20531199999999</v>
      </c>
      <c r="G14" s="36"/>
      <c r="H14" s="36"/>
      <c r="I14" s="36"/>
      <c r="J14" s="36"/>
      <c r="K14" s="36">
        <v>287.20531199999999</v>
      </c>
      <c r="L14" s="36"/>
      <c r="M14" s="36"/>
      <c r="N14" s="36"/>
      <c r="O14" s="36"/>
      <c r="P14" s="36"/>
      <c r="Q14" s="36"/>
      <c r="R14" s="36"/>
      <c r="S14" s="36"/>
      <c r="T14" s="36"/>
    </row>
    <row r="15" spans="1:20" ht="22.9" customHeight="1">
      <c r="A15" s="34" t="s">
        <v>179</v>
      </c>
      <c r="B15" s="34" t="s">
        <v>181</v>
      </c>
      <c r="C15" s="34" t="s">
        <v>186</v>
      </c>
      <c r="D15" s="35" t="s">
        <v>187</v>
      </c>
      <c r="E15" s="35" t="s">
        <v>188</v>
      </c>
      <c r="F15" s="36">
        <v>143.602656</v>
      </c>
      <c r="G15" s="36"/>
      <c r="H15" s="36"/>
      <c r="I15" s="36"/>
      <c r="J15" s="36"/>
      <c r="K15" s="36">
        <v>143.602656</v>
      </c>
      <c r="L15" s="36"/>
      <c r="M15" s="36"/>
      <c r="N15" s="36"/>
      <c r="O15" s="36"/>
      <c r="P15" s="36"/>
      <c r="Q15" s="36"/>
      <c r="R15" s="36"/>
      <c r="S15" s="36"/>
      <c r="T15" s="36"/>
    </row>
    <row r="16" spans="1:20" ht="22.9" customHeight="1">
      <c r="A16" s="16" t="s">
        <v>179</v>
      </c>
      <c r="B16" s="16" t="s">
        <v>189</v>
      </c>
      <c r="C16" s="16"/>
      <c r="D16" s="18" t="s">
        <v>190</v>
      </c>
      <c r="E16" s="18" t="s">
        <v>191</v>
      </c>
      <c r="F16" s="17">
        <v>45.993063999999997</v>
      </c>
      <c r="G16" s="17"/>
      <c r="H16" s="17">
        <v>15.477499999999999</v>
      </c>
      <c r="I16" s="17"/>
      <c r="J16" s="17"/>
      <c r="K16" s="17">
        <v>30.515564000000001</v>
      </c>
      <c r="L16" s="17"/>
      <c r="M16" s="17"/>
      <c r="N16" s="17"/>
      <c r="O16" s="17"/>
      <c r="P16" s="17"/>
      <c r="Q16" s="17"/>
      <c r="R16" s="17"/>
      <c r="S16" s="17"/>
      <c r="T16" s="17"/>
    </row>
    <row r="17" spans="1:20" ht="22.9" customHeight="1">
      <c r="A17" s="34" t="s">
        <v>179</v>
      </c>
      <c r="B17" s="34" t="s">
        <v>189</v>
      </c>
      <c r="C17" s="34" t="s">
        <v>189</v>
      </c>
      <c r="D17" s="35" t="s">
        <v>192</v>
      </c>
      <c r="E17" s="35" t="s">
        <v>193</v>
      </c>
      <c r="F17" s="36">
        <v>45.993063999999997</v>
      </c>
      <c r="G17" s="36"/>
      <c r="H17" s="36">
        <v>15.477499999999999</v>
      </c>
      <c r="I17" s="36"/>
      <c r="J17" s="36"/>
      <c r="K17" s="36">
        <v>30.515564000000001</v>
      </c>
      <c r="L17" s="36"/>
      <c r="M17" s="36"/>
      <c r="N17" s="36"/>
      <c r="O17" s="36"/>
      <c r="P17" s="36"/>
      <c r="Q17" s="36"/>
      <c r="R17" s="36"/>
      <c r="S17" s="36"/>
      <c r="T17" s="36"/>
    </row>
    <row r="18" spans="1:20" ht="22.9" customHeight="1">
      <c r="A18" s="16" t="s">
        <v>194</v>
      </c>
      <c r="B18" s="16"/>
      <c r="C18" s="16"/>
      <c r="D18" s="18" t="s">
        <v>194</v>
      </c>
      <c r="E18" s="18" t="s">
        <v>195</v>
      </c>
      <c r="F18" s="17">
        <v>152.577822</v>
      </c>
      <c r="G18" s="17"/>
      <c r="H18" s="17"/>
      <c r="I18" s="17"/>
      <c r="J18" s="17"/>
      <c r="K18" s="17">
        <v>152.577822</v>
      </c>
      <c r="L18" s="17"/>
      <c r="M18" s="17"/>
      <c r="N18" s="17"/>
      <c r="O18" s="17"/>
      <c r="P18" s="17"/>
      <c r="Q18" s="17"/>
      <c r="R18" s="17"/>
      <c r="S18" s="17"/>
      <c r="T18" s="17"/>
    </row>
    <row r="19" spans="1:20" ht="22.9" customHeight="1">
      <c r="A19" s="16" t="s">
        <v>194</v>
      </c>
      <c r="B19" s="16" t="s">
        <v>196</v>
      </c>
      <c r="C19" s="16"/>
      <c r="D19" s="18" t="s">
        <v>197</v>
      </c>
      <c r="E19" s="18" t="s">
        <v>198</v>
      </c>
      <c r="F19" s="17">
        <v>152.577822</v>
      </c>
      <c r="G19" s="17"/>
      <c r="H19" s="17"/>
      <c r="I19" s="17"/>
      <c r="J19" s="17"/>
      <c r="K19" s="17">
        <v>152.577822</v>
      </c>
      <c r="L19" s="17"/>
      <c r="M19" s="17"/>
      <c r="N19" s="17"/>
      <c r="O19" s="17"/>
      <c r="P19" s="17"/>
      <c r="Q19" s="17"/>
      <c r="R19" s="17"/>
      <c r="S19" s="17"/>
      <c r="T19" s="17"/>
    </row>
    <row r="20" spans="1:20" ht="22.9" customHeight="1">
      <c r="A20" s="34" t="s">
        <v>194</v>
      </c>
      <c r="B20" s="34" t="s">
        <v>196</v>
      </c>
      <c r="C20" s="34" t="s">
        <v>173</v>
      </c>
      <c r="D20" s="35" t="s">
        <v>199</v>
      </c>
      <c r="E20" s="35" t="s">
        <v>200</v>
      </c>
      <c r="F20" s="36">
        <v>152.577822</v>
      </c>
      <c r="G20" s="36"/>
      <c r="H20" s="36"/>
      <c r="I20" s="36"/>
      <c r="J20" s="36"/>
      <c r="K20" s="36">
        <v>152.577822</v>
      </c>
      <c r="L20" s="36"/>
      <c r="M20" s="36"/>
      <c r="N20" s="36"/>
      <c r="O20" s="36"/>
      <c r="P20" s="36"/>
      <c r="Q20" s="36"/>
      <c r="R20" s="36"/>
      <c r="S20" s="36"/>
      <c r="T20" s="36"/>
    </row>
    <row r="21" spans="1:20" ht="22.9" customHeight="1">
      <c r="A21" s="16" t="s">
        <v>201</v>
      </c>
      <c r="B21" s="16"/>
      <c r="C21" s="16"/>
      <c r="D21" s="18" t="s">
        <v>201</v>
      </c>
      <c r="E21" s="18" t="s">
        <v>202</v>
      </c>
      <c r="F21" s="17">
        <v>215.40398400000001</v>
      </c>
      <c r="G21" s="17"/>
      <c r="H21" s="17"/>
      <c r="I21" s="17"/>
      <c r="J21" s="17"/>
      <c r="K21" s="17">
        <v>215.40398400000001</v>
      </c>
      <c r="L21" s="17"/>
      <c r="M21" s="17"/>
      <c r="N21" s="17"/>
      <c r="O21" s="17"/>
      <c r="P21" s="17"/>
      <c r="Q21" s="17"/>
      <c r="R21" s="17"/>
      <c r="S21" s="17"/>
      <c r="T21" s="17"/>
    </row>
    <row r="22" spans="1:20" ht="22.9" customHeight="1">
      <c r="A22" s="16" t="s">
        <v>201</v>
      </c>
      <c r="B22" s="16" t="s">
        <v>173</v>
      </c>
      <c r="C22" s="16"/>
      <c r="D22" s="18" t="s">
        <v>203</v>
      </c>
      <c r="E22" s="18" t="s">
        <v>204</v>
      </c>
      <c r="F22" s="17">
        <v>215.40398400000001</v>
      </c>
      <c r="G22" s="17"/>
      <c r="H22" s="17"/>
      <c r="I22" s="17"/>
      <c r="J22" s="17"/>
      <c r="K22" s="17">
        <v>215.40398400000001</v>
      </c>
      <c r="L22" s="17"/>
      <c r="M22" s="17"/>
      <c r="N22" s="17"/>
      <c r="O22" s="17"/>
      <c r="P22" s="17"/>
      <c r="Q22" s="17"/>
      <c r="R22" s="17"/>
      <c r="S22" s="17"/>
      <c r="T22" s="17"/>
    </row>
    <row r="23" spans="1:20" ht="22.9" customHeight="1">
      <c r="A23" s="34" t="s">
        <v>201</v>
      </c>
      <c r="B23" s="34" t="s">
        <v>173</v>
      </c>
      <c r="C23" s="34" t="s">
        <v>205</v>
      </c>
      <c r="D23" s="35" t="s">
        <v>206</v>
      </c>
      <c r="E23" s="35" t="s">
        <v>207</v>
      </c>
      <c r="F23" s="36">
        <v>215.40398400000001</v>
      </c>
      <c r="G23" s="36"/>
      <c r="H23" s="36"/>
      <c r="I23" s="36"/>
      <c r="J23" s="36"/>
      <c r="K23" s="36">
        <v>215.40398400000001</v>
      </c>
      <c r="L23" s="36"/>
      <c r="M23" s="36"/>
      <c r="N23" s="36"/>
      <c r="O23" s="36"/>
      <c r="P23" s="36"/>
      <c r="Q23" s="36"/>
      <c r="R23" s="36"/>
      <c r="S23" s="36"/>
      <c r="T23" s="3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3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4" t="s">
        <v>226</v>
      </c>
      <c r="U1" s="54"/>
    </row>
    <row r="2" spans="1:21" ht="37.15" customHeight="1">
      <c r="A2" s="55" t="s">
        <v>11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spans="1:21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32</v>
      </c>
      <c r="U3" s="51"/>
    </row>
    <row r="4" spans="1:21" ht="22.35" customHeight="1">
      <c r="A4" s="53" t="s">
        <v>160</v>
      </c>
      <c r="B4" s="53"/>
      <c r="C4" s="53"/>
      <c r="D4" s="53" t="s">
        <v>209</v>
      </c>
      <c r="E4" s="53" t="s">
        <v>210</v>
      </c>
      <c r="F4" s="53" t="s">
        <v>227</v>
      </c>
      <c r="G4" s="53" t="s">
        <v>163</v>
      </c>
      <c r="H4" s="53"/>
      <c r="I4" s="53"/>
      <c r="J4" s="53"/>
      <c r="K4" s="53" t="s">
        <v>164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spans="1:21" ht="39.6" customHeight="1">
      <c r="A5" s="16" t="s">
        <v>168</v>
      </c>
      <c r="B5" s="16" t="s">
        <v>169</v>
      </c>
      <c r="C5" s="16" t="s">
        <v>170</v>
      </c>
      <c r="D5" s="53"/>
      <c r="E5" s="53"/>
      <c r="F5" s="53"/>
      <c r="G5" s="16" t="s">
        <v>136</v>
      </c>
      <c r="H5" s="16" t="s">
        <v>228</v>
      </c>
      <c r="I5" s="16" t="s">
        <v>229</v>
      </c>
      <c r="J5" s="16" t="s">
        <v>220</v>
      </c>
      <c r="K5" s="16" t="s">
        <v>136</v>
      </c>
      <c r="L5" s="16" t="s">
        <v>230</v>
      </c>
      <c r="M5" s="16" t="s">
        <v>231</v>
      </c>
      <c r="N5" s="16" t="s">
        <v>232</v>
      </c>
      <c r="O5" s="16" t="s">
        <v>222</v>
      </c>
      <c r="P5" s="16" t="s">
        <v>233</v>
      </c>
      <c r="Q5" s="16" t="s">
        <v>234</v>
      </c>
      <c r="R5" s="16" t="s">
        <v>235</v>
      </c>
      <c r="S5" s="16" t="s">
        <v>218</v>
      </c>
      <c r="T5" s="16" t="s">
        <v>221</v>
      </c>
      <c r="U5" s="16" t="s">
        <v>225</v>
      </c>
    </row>
    <row r="6" spans="1:21" ht="22.9" customHeight="1">
      <c r="A6" s="11"/>
      <c r="B6" s="11"/>
      <c r="C6" s="11"/>
      <c r="D6" s="11"/>
      <c r="E6" s="11" t="s">
        <v>136</v>
      </c>
      <c r="F6" s="15">
        <v>3509.10959</v>
      </c>
      <c r="G6" s="15">
        <v>3379.10959</v>
      </c>
      <c r="H6" s="15">
        <v>2832.2756899999999</v>
      </c>
      <c r="I6" s="15">
        <v>538.30190000000005</v>
      </c>
      <c r="J6" s="15">
        <v>8.532</v>
      </c>
      <c r="K6" s="15">
        <v>130</v>
      </c>
      <c r="L6" s="15"/>
      <c r="M6" s="15">
        <v>130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154</v>
      </c>
      <c r="E7" s="18" t="s">
        <v>155</v>
      </c>
      <c r="F7" s="17">
        <v>3509.10959</v>
      </c>
      <c r="G7" s="15">
        <v>3379.10959</v>
      </c>
      <c r="H7" s="15">
        <v>2832.2756899999999</v>
      </c>
      <c r="I7" s="15">
        <v>538.30190000000005</v>
      </c>
      <c r="J7" s="15">
        <v>8.532</v>
      </c>
      <c r="K7" s="15">
        <v>130</v>
      </c>
      <c r="L7" s="15">
        <v>0</v>
      </c>
      <c r="M7" s="15">
        <v>130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2"/>
      <c r="B8" s="32"/>
      <c r="C8" s="32"/>
      <c r="D8" s="33" t="s">
        <v>156</v>
      </c>
      <c r="E8" s="33" t="s">
        <v>157</v>
      </c>
      <c r="F8" s="17">
        <v>3509.10959</v>
      </c>
      <c r="G8" s="17">
        <v>3379.10959</v>
      </c>
      <c r="H8" s="17">
        <v>2832.2756899999999</v>
      </c>
      <c r="I8" s="17">
        <v>538.30190000000005</v>
      </c>
      <c r="J8" s="17">
        <v>8.532</v>
      </c>
      <c r="K8" s="17">
        <v>130</v>
      </c>
      <c r="L8" s="17"/>
      <c r="M8" s="17">
        <v>130</v>
      </c>
      <c r="N8" s="17"/>
      <c r="O8" s="17"/>
      <c r="P8" s="17"/>
      <c r="Q8" s="17"/>
      <c r="R8" s="17"/>
      <c r="S8" s="17"/>
      <c r="T8" s="17"/>
      <c r="U8" s="17"/>
    </row>
    <row r="9" spans="1:21" ht="22.9" customHeight="1">
      <c r="A9" s="16" t="s">
        <v>171</v>
      </c>
      <c r="B9" s="16"/>
      <c r="C9" s="16"/>
      <c r="D9" s="18" t="s">
        <v>171</v>
      </c>
      <c r="E9" s="18" t="s">
        <v>172</v>
      </c>
      <c r="F9" s="17">
        <v>2664.3267519999999</v>
      </c>
      <c r="G9" s="17">
        <v>2534.3267519999999</v>
      </c>
      <c r="H9" s="17">
        <v>2002.970352</v>
      </c>
      <c r="I9" s="17">
        <v>522.82439999999997</v>
      </c>
      <c r="J9" s="17">
        <v>8.532</v>
      </c>
      <c r="K9" s="17">
        <v>130</v>
      </c>
      <c r="L9" s="17"/>
      <c r="M9" s="17">
        <v>130</v>
      </c>
      <c r="N9" s="17"/>
      <c r="O9" s="17"/>
      <c r="P9" s="17"/>
      <c r="Q9" s="17"/>
      <c r="R9" s="17"/>
      <c r="S9" s="17"/>
      <c r="T9" s="17"/>
      <c r="U9" s="17"/>
    </row>
    <row r="10" spans="1:21" ht="22.9" customHeight="1">
      <c r="A10" s="16" t="s">
        <v>171</v>
      </c>
      <c r="B10" s="16" t="s">
        <v>173</v>
      </c>
      <c r="C10" s="16"/>
      <c r="D10" s="18" t="s">
        <v>174</v>
      </c>
      <c r="E10" s="18" t="s">
        <v>175</v>
      </c>
      <c r="F10" s="17">
        <v>2664.3267519999999</v>
      </c>
      <c r="G10" s="17">
        <v>2534.3267519999999</v>
      </c>
      <c r="H10" s="17">
        <v>2002.970352</v>
      </c>
      <c r="I10" s="17">
        <v>522.82439999999997</v>
      </c>
      <c r="J10" s="17">
        <v>8.532</v>
      </c>
      <c r="K10" s="17">
        <v>130</v>
      </c>
      <c r="L10" s="17"/>
      <c r="M10" s="17">
        <v>130</v>
      </c>
      <c r="N10" s="17"/>
      <c r="O10" s="17"/>
      <c r="P10" s="17"/>
      <c r="Q10" s="17"/>
      <c r="R10" s="17"/>
      <c r="S10" s="17"/>
      <c r="T10" s="17"/>
      <c r="U10" s="17"/>
    </row>
    <row r="11" spans="1:21" ht="22.9" customHeight="1">
      <c r="A11" s="34" t="s">
        <v>171</v>
      </c>
      <c r="B11" s="34" t="s">
        <v>173</v>
      </c>
      <c r="C11" s="34" t="s">
        <v>176</v>
      </c>
      <c r="D11" s="35" t="s">
        <v>177</v>
      </c>
      <c r="E11" s="35" t="s">
        <v>178</v>
      </c>
      <c r="F11" s="14">
        <v>2664.3267519999999</v>
      </c>
      <c r="G11" s="12">
        <v>2534.3267519999999</v>
      </c>
      <c r="H11" s="12">
        <v>2002.970352</v>
      </c>
      <c r="I11" s="12">
        <v>522.82439999999997</v>
      </c>
      <c r="J11" s="12">
        <v>8.532</v>
      </c>
      <c r="K11" s="12">
        <v>130</v>
      </c>
      <c r="L11" s="12"/>
      <c r="M11" s="12">
        <v>130</v>
      </c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16" t="s">
        <v>179</v>
      </c>
      <c r="B12" s="16"/>
      <c r="C12" s="16"/>
      <c r="D12" s="18" t="s">
        <v>179</v>
      </c>
      <c r="E12" s="18" t="s">
        <v>180</v>
      </c>
      <c r="F12" s="17">
        <v>476.80103200000002</v>
      </c>
      <c r="G12" s="17">
        <v>476.80103200000002</v>
      </c>
      <c r="H12" s="17">
        <v>461.323532</v>
      </c>
      <c r="I12" s="17">
        <v>15.477499999999999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spans="1:21" ht="22.9" customHeight="1">
      <c r="A13" s="16" t="s">
        <v>179</v>
      </c>
      <c r="B13" s="16" t="s">
        <v>181</v>
      </c>
      <c r="C13" s="16"/>
      <c r="D13" s="18" t="s">
        <v>182</v>
      </c>
      <c r="E13" s="18" t="s">
        <v>183</v>
      </c>
      <c r="F13" s="17">
        <v>430.80796800000002</v>
      </c>
      <c r="G13" s="17">
        <v>430.80796800000002</v>
      </c>
      <c r="H13" s="17">
        <v>430.80796800000002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spans="1:21" ht="22.9" customHeight="1">
      <c r="A14" s="34" t="s">
        <v>179</v>
      </c>
      <c r="B14" s="34" t="s">
        <v>181</v>
      </c>
      <c r="C14" s="34" t="s">
        <v>181</v>
      </c>
      <c r="D14" s="35" t="s">
        <v>184</v>
      </c>
      <c r="E14" s="35" t="s">
        <v>185</v>
      </c>
      <c r="F14" s="14">
        <v>287.20531199999999</v>
      </c>
      <c r="G14" s="12">
        <v>287.20531199999999</v>
      </c>
      <c r="H14" s="12">
        <v>287.20531199999999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4" t="s">
        <v>179</v>
      </c>
      <c r="B15" s="34" t="s">
        <v>181</v>
      </c>
      <c r="C15" s="34" t="s">
        <v>186</v>
      </c>
      <c r="D15" s="35" t="s">
        <v>187</v>
      </c>
      <c r="E15" s="35" t="s">
        <v>188</v>
      </c>
      <c r="F15" s="14">
        <v>143.602656</v>
      </c>
      <c r="G15" s="12">
        <v>143.602656</v>
      </c>
      <c r="H15" s="12">
        <v>143.602656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pans="1:21" ht="22.9" customHeight="1">
      <c r="A16" s="16" t="s">
        <v>179</v>
      </c>
      <c r="B16" s="16" t="s">
        <v>189</v>
      </c>
      <c r="C16" s="16"/>
      <c r="D16" s="18" t="s">
        <v>190</v>
      </c>
      <c r="E16" s="18" t="s">
        <v>191</v>
      </c>
      <c r="F16" s="17">
        <v>45.993063999999997</v>
      </c>
      <c r="G16" s="17">
        <v>45.993063999999997</v>
      </c>
      <c r="H16" s="17">
        <v>30.515564000000001</v>
      </c>
      <c r="I16" s="17">
        <v>15.477499999999999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spans="1:21" ht="22.9" customHeight="1">
      <c r="A17" s="34" t="s">
        <v>179</v>
      </c>
      <c r="B17" s="34" t="s">
        <v>189</v>
      </c>
      <c r="C17" s="34" t="s">
        <v>189</v>
      </c>
      <c r="D17" s="35" t="s">
        <v>192</v>
      </c>
      <c r="E17" s="35" t="s">
        <v>193</v>
      </c>
      <c r="F17" s="14">
        <v>45.993063999999997</v>
      </c>
      <c r="G17" s="12">
        <v>45.993063999999997</v>
      </c>
      <c r="H17" s="12">
        <v>30.515564000000001</v>
      </c>
      <c r="I17" s="12">
        <v>15.477499999999999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 spans="1:21" ht="22.9" customHeight="1">
      <c r="A18" s="16" t="s">
        <v>194</v>
      </c>
      <c r="B18" s="16"/>
      <c r="C18" s="16"/>
      <c r="D18" s="18" t="s">
        <v>194</v>
      </c>
      <c r="E18" s="18" t="s">
        <v>195</v>
      </c>
      <c r="F18" s="17">
        <v>152.577822</v>
      </c>
      <c r="G18" s="17">
        <v>152.577822</v>
      </c>
      <c r="H18" s="17">
        <v>152.577822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spans="1:21" ht="22.9" customHeight="1">
      <c r="A19" s="16" t="s">
        <v>194</v>
      </c>
      <c r="B19" s="16" t="s">
        <v>196</v>
      </c>
      <c r="C19" s="16"/>
      <c r="D19" s="18" t="s">
        <v>197</v>
      </c>
      <c r="E19" s="18" t="s">
        <v>198</v>
      </c>
      <c r="F19" s="17">
        <v>152.577822</v>
      </c>
      <c r="G19" s="17">
        <v>152.577822</v>
      </c>
      <c r="H19" s="17">
        <v>152.577822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1" ht="22.9" customHeight="1">
      <c r="A20" s="34" t="s">
        <v>194</v>
      </c>
      <c r="B20" s="34" t="s">
        <v>196</v>
      </c>
      <c r="C20" s="34" t="s">
        <v>173</v>
      </c>
      <c r="D20" s="35" t="s">
        <v>199</v>
      </c>
      <c r="E20" s="35" t="s">
        <v>200</v>
      </c>
      <c r="F20" s="14">
        <v>152.577822</v>
      </c>
      <c r="G20" s="12">
        <v>152.577822</v>
      </c>
      <c r="H20" s="12">
        <v>152.577822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</row>
    <row r="21" spans="1:21" ht="22.9" customHeight="1">
      <c r="A21" s="16" t="s">
        <v>201</v>
      </c>
      <c r="B21" s="16"/>
      <c r="C21" s="16"/>
      <c r="D21" s="18" t="s">
        <v>201</v>
      </c>
      <c r="E21" s="18" t="s">
        <v>202</v>
      </c>
      <c r="F21" s="17">
        <v>215.40398400000001</v>
      </c>
      <c r="G21" s="17">
        <v>215.40398400000001</v>
      </c>
      <c r="H21" s="17">
        <v>215.40398400000001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ht="22.9" customHeight="1">
      <c r="A22" s="16" t="s">
        <v>201</v>
      </c>
      <c r="B22" s="16" t="s">
        <v>173</v>
      </c>
      <c r="C22" s="16"/>
      <c r="D22" s="18" t="s">
        <v>203</v>
      </c>
      <c r="E22" s="18" t="s">
        <v>204</v>
      </c>
      <c r="F22" s="17">
        <v>215.40398400000001</v>
      </c>
      <c r="G22" s="17">
        <v>215.40398400000001</v>
      </c>
      <c r="H22" s="17">
        <v>215.40398400000001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ht="22.9" customHeight="1">
      <c r="A23" s="34" t="s">
        <v>201</v>
      </c>
      <c r="B23" s="34" t="s">
        <v>173</v>
      </c>
      <c r="C23" s="34" t="s">
        <v>205</v>
      </c>
      <c r="D23" s="35" t="s">
        <v>206</v>
      </c>
      <c r="E23" s="35" t="s">
        <v>207</v>
      </c>
      <c r="F23" s="14">
        <v>215.40398400000001</v>
      </c>
      <c r="G23" s="12">
        <v>215.40398400000001</v>
      </c>
      <c r="H23" s="12">
        <v>215.40398400000001</v>
      </c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236</v>
      </c>
    </row>
    <row r="2" spans="1:4" ht="31.9" customHeight="1">
      <c r="A2" s="55" t="s">
        <v>12</v>
      </c>
      <c r="B2" s="55"/>
      <c r="C2" s="55"/>
      <c r="D2" s="55"/>
    </row>
    <row r="3" spans="1:4" ht="18.95" customHeight="1">
      <c r="A3" s="50" t="s">
        <v>31</v>
      </c>
      <c r="B3" s="50"/>
      <c r="C3" s="50"/>
      <c r="D3" s="9" t="s">
        <v>32</v>
      </c>
    </row>
    <row r="4" spans="1:4" ht="20.25" customHeight="1">
      <c r="A4" s="52" t="s">
        <v>33</v>
      </c>
      <c r="B4" s="52"/>
      <c r="C4" s="52" t="s">
        <v>34</v>
      </c>
      <c r="D4" s="52"/>
    </row>
    <row r="5" spans="1:4" ht="20.25" customHeight="1">
      <c r="A5" s="10" t="s">
        <v>35</v>
      </c>
      <c r="B5" s="10" t="s">
        <v>36</v>
      </c>
      <c r="C5" s="10" t="s">
        <v>35</v>
      </c>
      <c r="D5" s="10" t="s">
        <v>36</v>
      </c>
    </row>
    <row r="6" spans="1:4" ht="20.25" customHeight="1">
      <c r="A6" s="11" t="s">
        <v>237</v>
      </c>
      <c r="B6" s="15">
        <v>3509.10959</v>
      </c>
      <c r="C6" s="11" t="s">
        <v>238</v>
      </c>
      <c r="D6" s="17">
        <v>3509.10959</v>
      </c>
    </row>
    <row r="7" spans="1:4" ht="20.25" customHeight="1">
      <c r="A7" s="13" t="s">
        <v>239</v>
      </c>
      <c r="B7" s="12">
        <v>3509.10959</v>
      </c>
      <c r="C7" s="13" t="s">
        <v>41</v>
      </c>
      <c r="D7" s="14"/>
    </row>
    <row r="8" spans="1:4" ht="20.25" customHeight="1">
      <c r="A8" s="13" t="s">
        <v>240</v>
      </c>
      <c r="B8" s="12">
        <v>3509.10959</v>
      </c>
      <c r="C8" s="13" t="s">
        <v>45</v>
      </c>
      <c r="D8" s="14"/>
    </row>
    <row r="9" spans="1:4" ht="31.15" customHeight="1">
      <c r="A9" s="13" t="s">
        <v>48</v>
      </c>
      <c r="B9" s="12"/>
      <c r="C9" s="13" t="s">
        <v>49</v>
      </c>
      <c r="D9" s="14"/>
    </row>
    <row r="10" spans="1:4" ht="20.25" customHeight="1">
      <c r="A10" s="13" t="s">
        <v>241</v>
      </c>
      <c r="B10" s="12"/>
      <c r="C10" s="13" t="s">
        <v>53</v>
      </c>
      <c r="D10" s="14"/>
    </row>
    <row r="11" spans="1:4" ht="20.25" customHeight="1">
      <c r="A11" s="13" t="s">
        <v>242</v>
      </c>
      <c r="B11" s="12"/>
      <c r="C11" s="13" t="s">
        <v>57</v>
      </c>
      <c r="D11" s="14">
        <v>2664.3267519999999</v>
      </c>
    </row>
    <row r="12" spans="1:4" ht="20.25" customHeight="1">
      <c r="A12" s="13" t="s">
        <v>243</v>
      </c>
      <c r="B12" s="12"/>
      <c r="C12" s="13" t="s">
        <v>61</v>
      </c>
      <c r="D12" s="14"/>
    </row>
    <row r="13" spans="1:4" ht="20.25" customHeight="1">
      <c r="A13" s="11" t="s">
        <v>244</v>
      </c>
      <c r="B13" s="15"/>
      <c r="C13" s="13" t="s">
        <v>65</v>
      </c>
      <c r="D13" s="14"/>
    </row>
    <row r="14" spans="1:4" ht="20.25" customHeight="1">
      <c r="A14" s="13" t="s">
        <v>239</v>
      </c>
      <c r="B14" s="12"/>
      <c r="C14" s="13" t="s">
        <v>69</v>
      </c>
      <c r="D14" s="14">
        <v>476.80103200000002</v>
      </c>
    </row>
    <row r="15" spans="1:4" ht="20.25" customHeight="1">
      <c r="A15" s="13" t="s">
        <v>241</v>
      </c>
      <c r="B15" s="12"/>
      <c r="C15" s="13" t="s">
        <v>73</v>
      </c>
      <c r="D15" s="14"/>
    </row>
    <row r="16" spans="1:4" ht="20.25" customHeight="1">
      <c r="A16" s="13" t="s">
        <v>242</v>
      </c>
      <c r="B16" s="12"/>
      <c r="C16" s="13" t="s">
        <v>77</v>
      </c>
      <c r="D16" s="14">
        <v>152.577822</v>
      </c>
    </row>
    <row r="17" spans="1:4" ht="20.25" customHeight="1">
      <c r="A17" s="13" t="s">
        <v>243</v>
      </c>
      <c r="B17" s="12"/>
      <c r="C17" s="13" t="s">
        <v>81</v>
      </c>
      <c r="D17" s="14"/>
    </row>
    <row r="18" spans="1:4" ht="20.25" customHeight="1">
      <c r="A18" s="13"/>
      <c r="B18" s="12"/>
      <c r="C18" s="13" t="s">
        <v>85</v>
      </c>
      <c r="D18" s="14"/>
    </row>
    <row r="19" spans="1:4" ht="20.25" customHeight="1">
      <c r="A19" s="13"/>
      <c r="B19" s="13"/>
      <c r="C19" s="13" t="s">
        <v>89</v>
      </c>
      <c r="D19" s="14"/>
    </row>
    <row r="20" spans="1:4" ht="20.25" customHeight="1">
      <c r="A20" s="13"/>
      <c r="B20" s="13"/>
      <c r="C20" s="13" t="s">
        <v>93</v>
      </c>
      <c r="D20" s="14"/>
    </row>
    <row r="21" spans="1:4" ht="20.25" customHeight="1">
      <c r="A21" s="13"/>
      <c r="B21" s="13"/>
      <c r="C21" s="13" t="s">
        <v>97</v>
      </c>
      <c r="D21" s="14"/>
    </row>
    <row r="22" spans="1:4" ht="20.25" customHeight="1">
      <c r="A22" s="13"/>
      <c r="B22" s="13"/>
      <c r="C22" s="13" t="s">
        <v>100</v>
      </c>
      <c r="D22" s="14"/>
    </row>
    <row r="23" spans="1:4" ht="20.25" customHeight="1">
      <c r="A23" s="13"/>
      <c r="B23" s="13"/>
      <c r="C23" s="13" t="s">
        <v>103</v>
      </c>
      <c r="D23" s="14"/>
    </row>
    <row r="24" spans="1:4" ht="20.25" customHeight="1">
      <c r="A24" s="13"/>
      <c r="B24" s="13"/>
      <c r="C24" s="13" t="s">
        <v>105</v>
      </c>
      <c r="D24" s="14"/>
    </row>
    <row r="25" spans="1:4" ht="20.25" customHeight="1">
      <c r="A25" s="13"/>
      <c r="B25" s="13"/>
      <c r="C25" s="13" t="s">
        <v>107</v>
      </c>
      <c r="D25" s="14"/>
    </row>
    <row r="26" spans="1:4" ht="20.25" customHeight="1">
      <c r="A26" s="13"/>
      <c r="B26" s="13"/>
      <c r="C26" s="13" t="s">
        <v>109</v>
      </c>
      <c r="D26" s="14">
        <v>215.40398400000001</v>
      </c>
    </row>
    <row r="27" spans="1:4" ht="20.25" customHeight="1">
      <c r="A27" s="13"/>
      <c r="B27" s="13"/>
      <c r="C27" s="13" t="s">
        <v>111</v>
      </c>
      <c r="D27" s="14"/>
    </row>
    <row r="28" spans="1:4" ht="20.25" customHeight="1">
      <c r="A28" s="13"/>
      <c r="B28" s="13"/>
      <c r="C28" s="13" t="s">
        <v>113</v>
      </c>
      <c r="D28" s="14"/>
    </row>
    <row r="29" spans="1:4" ht="20.25" customHeight="1">
      <c r="A29" s="13"/>
      <c r="B29" s="13"/>
      <c r="C29" s="13" t="s">
        <v>115</v>
      </c>
      <c r="D29" s="14"/>
    </row>
    <row r="30" spans="1:4" ht="20.25" customHeight="1">
      <c r="A30" s="13"/>
      <c r="B30" s="13"/>
      <c r="C30" s="13" t="s">
        <v>117</v>
      </c>
      <c r="D30" s="14"/>
    </row>
    <row r="31" spans="1:4" ht="20.25" customHeight="1">
      <c r="A31" s="13"/>
      <c r="B31" s="13"/>
      <c r="C31" s="13" t="s">
        <v>119</v>
      </c>
      <c r="D31" s="14"/>
    </row>
    <row r="32" spans="1:4" ht="20.25" customHeight="1">
      <c r="A32" s="13"/>
      <c r="B32" s="13"/>
      <c r="C32" s="13" t="s">
        <v>121</v>
      </c>
      <c r="D32" s="14"/>
    </row>
    <row r="33" spans="1:4" ht="20.25" customHeight="1">
      <c r="A33" s="13"/>
      <c r="B33" s="13"/>
      <c r="C33" s="13" t="s">
        <v>123</v>
      </c>
      <c r="D33" s="14"/>
    </row>
    <row r="34" spans="1:4" ht="20.25" customHeight="1">
      <c r="A34" s="13"/>
      <c r="B34" s="13"/>
      <c r="C34" s="13" t="s">
        <v>124</v>
      </c>
      <c r="D34" s="14"/>
    </row>
    <row r="35" spans="1:4" ht="20.25" customHeight="1">
      <c r="A35" s="13"/>
      <c r="B35" s="13"/>
      <c r="C35" s="13" t="s">
        <v>125</v>
      </c>
      <c r="D35" s="14"/>
    </row>
    <row r="36" spans="1:4" ht="20.25" customHeight="1">
      <c r="A36" s="13"/>
      <c r="B36" s="13"/>
      <c r="C36" s="13" t="s">
        <v>126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245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246</v>
      </c>
      <c r="B40" s="15">
        <v>3509.10959</v>
      </c>
      <c r="C40" s="16" t="s">
        <v>247</v>
      </c>
      <c r="D40" s="17">
        <v>3509.10959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5"/>
  <sheetViews>
    <sheetView tabSelected="1" zoomScale="115" zoomScaleNormal="115" workbookViewId="0">
      <pane ySplit="6" topLeftCell="A7" activePane="bottomLeft" state="frozen"/>
      <selection pane="bottomLeft" activeCell="K12" sqref="K12"/>
    </sheetView>
  </sheetViews>
  <sheetFormatPr defaultColWidth="10" defaultRowHeight="14.25"/>
  <cols>
    <col min="1" max="1" width="3.625" customWidth="1"/>
    <col min="2" max="2" width="4.875" customWidth="1"/>
    <col min="3" max="3" width="4.75" customWidth="1"/>
    <col min="4" max="4" width="14.625" customWidth="1"/>
    <col min="5" max="5" width="38.25" style="6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248</v>
      </c>
    </row>
    <row r="2" spans="1:11" ht="43.15" customHeight="1">
      <c r="A2" s="55" t="s">
        <v>13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1" t="s">
        <v>32</v>
      </c>
      <c r="K3" s="51"/>
    </row>
    <row r="4" spans="1:11" ht="19.899999999999999" customHeight="1">
      <c r="A4" s="52" t="s">
        <v>160</v>
      </c>
      <c r="B4" s="52"/>
      <c r="C4" s="52"/>
      <c r="D4" s="52" t="s">
        <v>161</v>
      </c>
      <c r="E4" s="66" t="s">
        <v>162</v>
      </c>
      <c r="F4" s="52" t="s">
        <v>136</v>
      </c>
      <c r="G4" s="52" t="s">
        <v>163</v>
      </c>
      <c r="H4" s="52"/>
      <c r="I4" s="52"/>
      <c r="J4" s="52"/>
      <c r="K4" s="52" t="s">
        <v>164</v>
      </c>
    </row>
    <row r="5" spans="1:11" ht="17.25" customHeight="1">
      <c r="A5" s="52"/>
      <c r="B5" s="52"/>
      <c r="C5" s="52"/>
      <c r="D5" s="52"/>
      <c r="E5" s="66"/>
      <c r="F5" s="52"/>
      <c r="G5" s="52" t="s">
        <v>138</v>
      </c>
      <c r="H5" s="52" t="s">
        <v>249</v>
      </c>
      <c r="I5" s="52"/>
      <c r="J5" s="52" t="s">
        <v>250</v>
      </c>
      <c r="K5" s="52"/>
    </row>
    <row r="6" spans="1:11" ht="24.2" customHeight="1">
      <c r="A6" s="10" t="s">
        <v>168</v>
      </c>
      <c r="B6" s="10" t="s">
        <v>169</v>
      </c>
      <c r="C6" s="10" t="s">
        <v>170</v>
      </c>
      <c r="D6" s="52"/>
      <c r="E6" s="66"/>
      <c r="F6" s="52"/>
      <c r="G6" s="52"/>
      <c r="H6" s="10" t="s">
        <v>228</v>
      </c>
      <c r="I6" s="10" t="s">
        <v>220</v>
      </c>
      <c r="J6" s="52"/>
      <c r="K6" s="52"/>
    </row>
    <row r="7" spans="1:11" ht="22.9" customHeight="1">
      <c r="A7" s="13"/>
      <c r="B7" s="13"/>
      <c r="C7" s="13"/>
      <c r="D7" s="11"/>
      <c r="E7" s="67" t="s">
        <v>136</v>
      </c>
      <c r="F7" s="15">
        <f>G7+K7</f>
        <v>3509.1120900000001</v>
      </c>
      <c r="G7" s="12">
        <f t="shared" ref="G7:G11" si="0">H7+I7+J7</f>
        <v>3379.1120900000001</v>
      </c>
      <c r="H7" s="15">
        <v>2832.2756899999999</v>
      </c>
      <c r="I7" s="15">
        <v>8.532</v>
      </c>
      <c r="J7" s="14">
        <f t="shared" ref="J7:J11" si="1">522.8244+15.48</f>
        <v>538.30439999999999</v>
      </c>
      <c r="K7" s="15">
        <v>130</v>
      </c>
    </row>
    <row r="8" spans="1:11" ht="22.9" customHeight="1">
      <c r="A8" s="13"/>
      <c r="B8" s="13"/>
      <c r="C8" s="13"/>
      <c r="D8" s="18" t="s">
        <v>154</v>
      </c>
      <c r="E8" s="68" t="s">
        <v>155</v>
      </c>
      <c r="F8" s="15">
        <f t="shared" ref="F8:F12" si="2">G8+K8</f>
        <v>3509.1120900000001</v>
      </c>
      <c r="G8" s="12">
        <f t="shared" si="0"/>
        <v>3379.1120900000001</v>
      </c>
      <c r="H8" s="15">
        <v>2832.2756899999999</v>
      </c>
      <c r="I8" s="15">
        <v>8.532</v>
      </c>
      <c r="J8" s="14">
        <f t="shared" si="1"/>
        <v>538.30439999999999</v>
      </c>
      <c r="K8" s="15">
        <v>130</v>
      </c>
    </row>
    <row r="9" spans="1:11" ht="22.9" customHeight="1">
      <c r="A9" s="13"/>
      <c r="B9" s="13"/>
      <c r="C9" s="13"/>
      <c r="D9" s="33" t="s">
        <v>156</v>
      </c>
      <c r="E9" s="69" t="s">
        <v>157</v>
      </c>
      <c r="F9" s="15">
        <f t="shared" si="2"/>
        <v>3509.1120900000001</v>
      </c>
      <c r="G9" s="12">
        <f t="shared" si="0"/>
        <v>3379.1120900000001</v>
      </c>
      <c r="H9" s="15">
        <v>2832.2756899999999</v>
      </c>
      <c r="I9" s="15">
        <v>8.532</v>
      </c>
      <c r="J9" s="14">
        <f t="shared" si="1"/>
        <v>538.30439999999999</v>
      </c>
      <c r="K9" s="15">
        <v>130</v>
      </c>
    </row>
    <row r="10" spans="1:11" ht="22.9" customHeight="1">
      <c r="A10" s="16" t="s">
        <v>171</v>
      </c>
      <c r="B10" s="16"/>
      <c r="C10" s="16"/>
      <c r="D10" s="11" t="s">
        <v>251</v>
      </c>
      <c r="E10" s="67" t="s">
        <v>252</v>
      </c>
      <c r="F10" s="15">
        <f t="shared" si="2"/>
        <v>2664.3267519999999</v>
      </c>
      <c r="G10" s="12">
        <f t="shared" si="0"/>
        <v>2534.3267519999999</v>
      </c>
      <c r="H10" s="15">
        <v>2002.970352</v>
      </c>
      <c r="I10" s="15">
        <v>8.532</v>
      </c>
      <c r="J10" s="14">
        <f>522.8244</f>
        <v>522.82439999999997</v>
      </c>
      <c r="K10" s="15">
        <v>130</v>
      </c>
    </row>
    <row r="11" spans="1:11" ht="22.9" customHeight="1">
      <c r="A11" s="16" t="s">
        <v>171</v>
      </c>
      <c r="B11" s="37" t="s">
        <v>173</v>
      </c>
      <c r="C11" s="16"/>
      <c r="D11" s="11" t="s">
        <v>253</v>
      </c>
      <c r="E11" s="67" t="s">
        <v>254</v>
      </c>
      <c r="F11" s="15">
        <f t="shared" si="2"/>
        <v>2664.3267519999999</v>
      </c>
      <c r="G11" s="12">
        <f t="shared" si="0"/>
        <v>2534.3267519999999</v>
      </c>
      <c r="H11" s="15">
        <v>2002.970352</v>
      </c>
      <c r="I11" s="15">
        <v>8.532</v>
      </c>
      <c r="J11" s="14">
        <f t="shared" ref="J11:J12" si="3">522.8244</f>
        <v>522.82439999999997</v>
      </c>
      <c r="K11" s="15">
        <v>130</v>
      </c>
    </row>
    <row r="12" spans="1:11" ht="22.9" customHeight="1">
      <c r="A12" s="34" t="s">
        <v>171</v>
      </c>
      <c r="B12" s="34" t="s">
        <v>173</v>
      </c>
      <c r="C12" s="34" t="s">
        <v>176</v>
      </c>
      <c r="D12" s="35" t="s">
        <v>255</v>
      </c>
      <c r="E12" s="70" t="s">
        <v>256</v>
      </c>
      <c r="F12" s="15">
        <f t="shared" si="2"/>
        <v>2664.3267519999999</v>
      </c>
      <c r="G12" s="12">
        <f>H12+I12+J12</f>
        <v>2534.3267519999999</v>
      </c>
      <c r="H12" s="14">
        <v>2002.970352</v>
      </c>
      <c r="I12" s="14">
        <v>8.532</v>
      </c>
      <c r="J12" s="14">
        <f t="shared" si="3"/>
        <v>522.82439999999997</v>
      </c>
      <c r="K12" s="14">
        <v>130</v>
      </c>
    </row>
    <row r="13" spans="1:11" ht="22.9" customHeight="1">
      <c r="A13" s="16" t="s">
        <v>179</v>
      </c>
      <c r="B13" s="16"/>
      <c r="C13" s="16"/>
      <c r="D13" s="11" t="s">
        <v>257</v>
      </c>
      <c r="E13" s="67" t="s">
        <v>258</v>
      </c>
      <c r="F13" s="15">
        <f>F14+F17</f>
        <v>476.80353200000002</v>
      </c>
      <c r="G13" s="15">
        <f t="shared" ref="G13:H13" si="4">G14+G17</f>
        <v>476.80353200000002</v>
      </c>
      <c r="H13" s="15">
        <f t="shared" si="4"/>
        <v>461.323532</v>
      </c>
      <c r="I13" s="15">
        <v>0</v>
      </c>
      <c r="J13" s="15">
        <v>0</v>
      </c>
      <c r="K13" s="15">
        <v>0</v>
      </c>
    </row>
    <row r="14" spans="1:11" ht="22.9" customHeight="1">
      <c r="A14" s="16" t="s">
        <v>179</v>
      </c>
      <c r="B14" s="37" t="s">
        <v>181</v>
      </c>
      <c r="C14" s="16"/>
      <c r="D14" s="11" t="s">
        <v>259</v>
      </c>
      <c r="E14" s="67" t="s">
        <v>260</v>
      </c>
      <c r="F14" s="15">
        <v>430.80796800000002</v>
      </c>
      <c r="G14" s="15">
        <v>430.80796800000002</v>
      </c>
      <c r="H14" s="15">
        <v>430.80796800000002</v>
      </c>
      <c r="I14" s="15">
        <v>0</v>
      </c>
      <c r="J14" s="15">
        <v>0</v>
      </c>
      <c r="K14" s="15">
        <v>0</v>
      </c>
    </row>
    <row r="15" spans="1:11" ht="22.9" customHeight="1">
      <c r="A15" s="34" t="s">
        <v>179</v>
      </c>
      <c r="B15" s="34" t="s">
        <v>181</v>
      </c>
      <c r="C15" s="34" t="s">
        <v>181</v>
      </c>
      <c r="D15" s="35" t="s">
        <v>261</v>
      </c>
      <c r="E15" s="70" t="s">
        <v>262</v>
      </c>
      <c r="F15" s="12">
        <v>287.20531199999999</v>
      </c>
      <c r="G15" s="12">
        <v>287.20531199999999</v>
      </c>
      <c r="H15" s="14">
        <v>287.20531199999999</v>
      </c>
      <c r="I15" s="14"/>
      <c r="J15" s="14"/>
      <c r="K15" s="14"/>
    </row>
    <row r="16" spans="1:11" ht="22.9" customHeight="1">
      <c r="A16" s="34" t="s">
        <v>179</v>
      </c>
      <c r="B16" s="34" t="s">
        <v>181</v>
      </c>
      <c r="C16" s="34" t="s">
        <v>186</v>
      </c>
      <c r="D16" s="35" t="s">
        <v>263</v>
      </c>
      <c r="E16" s="70" t="s">
        <v>264</v>
      </c>
      <c r="F16" s="12">
        <v>143.602656</v>
      </c>
      <c r="G16" s="12">
        <v>143.602656</v>
      </c>
      <c r="H16" s="14">
        <v>143.602656</v>
      </c>
      <c r="I16" s="14"/>
      <c r="J16" s="14"/>
      <c r="K16" s="14"/>
    </row>
    <row r="17" spans="1:11" ht="22.9" customHeight="1">
      <c r="A17" s="16" t="s">
        <v>179</v>
      </c>
      <c r="B17" s="37" t="s">
        <v>189</v>
      </c>
      <c r="C17" s="16"/>
      <c r="D17" s="11" t="s">
        <v>265</v>
      </c>
      <c r="E17" s="67" t="s">
        <v>193</v>
      </c>
      <c r="F17" s="15">
        <f>G17</f>
        <v>45.995564000000002</v>
      </c>
      <c r="G17" s="15">
        <f>H17+J17</f>
        <v>45.995564000000002</v>
      </c>
      <c r="H17" s="15">
        <v>30.515564000000001</v>
      </c>
      <c r="I17" s="15">
        <v>0</v>
      </c>
      <c r="J17" s="15">
        <v>15.48</v>
      </c>
      <c r="K17" s="15">
        <v>0</v>
      </c>
    </row>
    <row r="18" spans="1:11" ht="22.9" customHeight="1">
      <c r="A18" s="34" t="s">
        <v>179</v>
      </c>
      <c r="B18" s="34" t="s">
        <v>189</v>
      </c>
      <c r="C18" s="34" t="s">
        <v>189</v>
      </c>
      <c r="D18" s="35" t="s">
        <v>266</v>
      </c>
      <c r="E18" s="70" t="s">
        <v>267</v>
      </c>
      <c r="F18" s="15">
        <f>G18</f>
        <v>45.995564000000002</v>
      </c>
      <c r="G18" s="15">
        <f>H18+J18</f>
        <v>45.995564000000002</v>
      </c>
      <c r="H18" s="14">
        <v>30.515564000000001</v>
      </c>
      <c r="I18" s="15">
        <v>0</v>
      </c>
      <c r="J18" s="15">
        <v>15.48</v>
      </c>
      <c r="K18" s="14"/>
    </row>
    <row r="19" spans="1:11" ht="22.9" customHeight="1">
      <c r="A19" s="16" t="s">
        <v>194</v>
      </c>
      <c r="B19" s="16"/>
      <c r="C19" s="16"/>
      <c r="D19" s="11" t="s">
        <v>268</v>
      </c>
      <c r="E19" s="67" t="s">
        <v>269</v>
      </c>
      <c r="F19" s="15">
        <v>152.577822</v>
      </c>
      <c r="G19" s="15">
        <v>152.577822</v>
      </c>
      <c r="H19" s="15">
        <v>152.577822</v>
      </c>
      <c r="I19" s="15">
        <v>0</v>
      </c>
      <c r="J19" s="15">
        <v>0</v>
      </c>
      <c r="K19" s="15">
        <v>0</v>
      </c>
    </row>
    <row r="20" spans="1:11" ht="22.9" customHeight="1">
      <c r="A20" s="16" t="s">
        <v>194</v>
      </c>
      <c r="B20" s="37" t="s">
        <v>196</v>
      </c>
      <c r="C20" s="16"/>
      <c r="D20" s="11" t="s">
        <v>270</v>
      </c>
      <c r="E20" s="67" t="s">
        <v>271</v>
      </c>
      <c r="F20" s="15">
        <v>152.577822</v>
      </c>
      <c r="G20" s="15">
        <v>152.577822</v>
      </c>
      <c r="H20" s="15">
        <v>152.577822</v>
      </c>
      <c r="I20" s="15">
        <v>0</v>
      </c>
      <c r="J20" s="15">
        <v>0</v>
      </c>
      <c r="K20" s="15">
        <v>0</v>
      </c>
    </row>
    <row r="21" spans="1:11" ht="22.9" customHeight="1">
      <c r="A21" s="34" t="s">
        <v>194</v>
      </c>
      <c r="B21" s="34" t="s">
        <v>196</v>
      </c>
      <c r="C21" s="34" t="s">
        <v>173</v>
      </c>
      <c r="D21" s="35" t="s">
        <v>272</v>
      </c>
      <c r="E21" s="70" t="s">
        <v>273</v>
      </c>
      <c r="F21" s="12">
        <v>152.577822</v>
      </c>
      <c r="G21" s="12">
        <v>152.577822</v>
      </c>
      <c r="H21" s="14">
        <v>152.577822</v>
      </c>
      <c r="I21" s="14"/>
      <c r="J21" s="14"/>
      <c r="K21" s="14"/>
    </row>
    <row r="22" spans="1:11" ht="22.9" customHeight="1">
      <c r="A22" s="16" t="s">
        <v>201</v>
      </c>
      <c r="B22" s="16"/>
      <c r="C22" s="16"/>
      <c r="D22" s="11" t="s">
        <v>274</v>
      </c>
      <c r="E22" s="67" t="s">
        <v>275</v>
      </c>
      <c r="F22" s="15">
        <v>215.40398400000001</v>
      </c>
      <c r="G22" s="15">
        <v>215.40398400000001</v>
      </c>
      <c r="H22" s="15">
        <v>215.40398400000001</v>
      </c>
      <c r="I22" s="15">
        <v>0</v>
      </c>
      <c r="J22" s="15">
        <v>0</v>
      </c>
      <c r="K22" s="15">
        <v>0</v>
      </c>
    </row>
    <row r="23" spans="1:11" ht="22.9" customHeight="1">
      <c r="A23" s="16" t="s">
        <v>201</v>
      </c>
      <c r="B23" s="37" t="s">
        <v>173</v>
      </c>
      <c r="C23" s="16"/>
      <c r="D23" s="11" t="s">
        <v>276</v>
      </c>
      <c r="E23" s="67" t="s">
        <v>277</v>
      </c>
      <c r="F23" s="15">
        <v>215.40398400000001</v>
      </c>
      <c r="G23" s="15">
        <v>215.40398400000001</v>
      </c>
      <c r="H23" s="15">
        <v>215.40398400000001</v>
      </c>
      <c r="I23" s="15">
        <v>0</v>
      </c>
      <c r="J23" s="15">
        <v>0</v>
      </c>
      <c r="K23" s="15">
        <v>0</v>
      </c>
    </row>
    <row r="24" spans="1:11" ht="22.9" customHeight="1">
      <c r="A24" s="34" t="s">
        <v>201</v>
      </c>
      <c r="B24" s="34" t="s">
        <v>173</v>
      </c>
      <c r="C24" s="34" t="s">
        <v>205</v>
      </c>
      <c r="D24" s="35" t="s">
        <v>278</v>
      </c>
      <c r="E24" s="70" t="s">
        <v>279</v>
      </c>
      <c r="F24" s="12">
        <v>215.40398400000001</v>
      </c>
      <c r="G24" s="12">
        <v>215.40398400000001</v>
      </c>
      <c r="H24" s="14">
        <v>215.40398400000001</v>
      </c>
      <c r="I24" s="14"/>
      <c r="J24" s="14"/>
      <c r="K24" s="14"/>
    </row>
    <row r="25" spans="1:11" ht="16.350000000000001" customHeight="1">
      <c r="A25" s="57" t="s">
        <v>280</v>
      </c>
      <c r="B25" s="57"/>
      <c r="C25" s="57"/>
      <c r="D25" s="57"/>
      <c r="E25" s="57"/>
    </row>
  </sheetData>
  <mergeCells count="13">
    <mergeCell ref="A25:E25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7"/>
  <sheetViews>
    <sheetView topLeftCell="A4" workbookViewId="0"/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4"/>
    </row>
    <row r="2" spans="1:5" ht="40.5" customHeight="1">
      <c r="A2" s="55" t="s">
        <v>14</v>
      </c>
      <c r="B2" s="55"/>
      <c r="C2" s="55"/>
      <c r="D2" s="55"/>
      <c r="E2" s="55"/>
    </row>
    <row r="3" spans="1:5" ht="33.6" customHeight="1">
      <c r="A3" s="58" t="s">
        <v>31</v>
      </c>
      <c r="B3" s="58"/>
      <c r="C3" s="58"/>
      <c r="D3" s="58"/>
      <c r="E3" s="39" t="s">
        <v>281</v>
      </c>
    </row>
    <row r="4" spans="1:5" ht="38.85" customHeight="1">
      <c r="A4" s="52" t="s">
        <v>282</v>
      </c>
      <c r="B4" s="52"/>
      <c r="C4" s="52" t="s">
        <v>283</v>
      </c>
      <c r="D4" s="52"/>
      <c r="E4" s="52"/>
    </row>
    <row r="5" spans="1:5" ht="22.9" customHeight="1">
      <c r="A5" s="10" t="s">
        <v>284</v>
      </c>
      <c r="B5" s="10" t="s">
        <v>162</v>
      </c>
      <c r="C5" s="10" t="s">
        <v>136</v>
      </c>
      <c r="D5" s="10" t="s">
        <v>249</v>
      </c>
      <c r="E5" s="10" t="s">
        <v>250</v>
      </c>
    </row>
    <row r="6" spans="1:5" ht="26.45" customHeight="1">
      <c r="A6" s="18" t="s">
        <v>285</v>
      </c>
      <c r="B6" s="18" t="s">
        <v>220</v>
      </c>
      <c r="C6" s="40">
        <v>8.532</v>
      </c>
      <c r="D6" s="40">
        <v>8.532</v>
      </c>
      <c r="E6" s="40"/>
    </row>
    <row r="7" spans="1:5" ht="26.45" customHeight="1">
      <c r="A7" s="19" t="s">
        <v>286</v>
      </c>
      <c r="B7" s="19" t="s">
        <v>287</v>
      </c>
      <c r="C7" s="41">
        <v>8.532</v>
      </c>
      <c r="D7" s="41">
        <v>8.532</v>
      </c>
      <c r="E7" s="41"/>
    </row>
    <row r="8" spans="1:5" ht="26.45" customHeight="1">
      <c r="A8" s="18" t="s">
        <v>288</v>
      </c>
      <c r="B8" s="18" t="s">
        <v>228</v>
      </c>
      <c r="C8" s="40">
        <v>2832.2756899999999</v>
      </c>
      <c r="D8" s="40">
        <v>2832.2756899999999</v>
      </c>
      <c r="E8" s="40"/>
    </row>
    <row r="9" spans="1:5" ht="26.45" customHeight="1">
      <c r="A9" s="19" t="s">
        <v>289</v>
      </c>
      <c r="B9" s="19" t="s">
        <v>290</v>
      </c>
      <c r="C9" s="41">
        <v>153.636</v>
      </c>
      <c r="D9" s="41">
        <v>153.636</v>
      </c>
      <c r="E9" s="41"/>
    </row>
    <row r="10" spans="1:5" ht="26.45" customHeight="1">
      <c r="A10" s="19" t="s">
        <v>291</v>
      </c>
      <c r="B10" s="19" t="s">
        <v>292</v>
      </c>
      <c r="C10" s="41">
        <v>453.65378399999997</v>
      </c>
      <c r="D10" s="41">
        <v>453.65378399999997</v>
      </c>
      <c r="E10" s="41"/>
    </row>
    <row r="11" spans="1:5" ht="26.45" customHeight="1">
      <c r="A11" s="19" t="s">
        <v>293</v>
      </c>
      <c r="B11" s="19" t="s">
        <v>294</v>
      </c>
      <c r="C11" s="41">
        <v>1090.0747679999999</v>
      </c>
      <c r="D11" s="41">
        <v>1090.0747679999999</v>
      </c>
      <c r="E11" s="41"/>
    </row>
    <row r="12" spans="1:5" ht="26.45" customHeight="1">
      <c r="A12" s="19" t="s">
        <v>295</v>
      </c>
      <c r="B12" s="19" t="s">
        <v>296</v>
      </c>
      <c r="C12" s="41">
        <v>251.664648</v>
      </c>
      <c r="D12" s="41">
        <v>251.664648</v>
      </c>
      <c r="E12" s="41"/>
    </row>
    <row r="13" spans="1:5" ht="26.45" customHeight="1">
      <c r="A13" s="19" t="s">
        <v>297</v>
      </c>
      <c r="B13" s="19" t="s">
        <v>298</v>
      </c>
      <c r="C13" s="41">
        <v>53.941152000000002</v>
      </c>
      <c r="D13" s="41">
        <v>53.941152000000002</v>
      </c>
      <c r="E13" s="41"/>
    </row>
    <row r="14" spans="1:5" ht="26.45" customHeight="1">
      <c r="A14" s="19" t="s">
        <v>299</v>
      </c>
      <c r="B14" s="19" t="s">
        <v>300</v>
      </c>
      <c r="C14" s="41">
        <v>287.20531199999999</v>
      </c>
      <c r="D14" s="41">
        <v>287.20531199999999</v>
      </c>
      <c r="E14" s="41"/>
    </row>
    <row r="15" spans="1:5" ht="26.45" customHeight="1">
      <c r="A15" s="19" t="s">
        <v>301</v>
      </c>
      <c r="B15" s="19" t="s">
        <v>302</v>
      </c>
      <c r="C15" s="41">
        <v>143.602656</v>
      </c>
      <c r="D15" s="41">
        <v>143.602656</v>
      </c>
      <c r="E15" s="41"/>
    </row>
    <row r="16" spans="1:5" ht="26.45" customHeight="1">
      <c r="A16" s="19" t="s">
        <v>303</v>
      </c>
      <c r="B16" s="19" t="s">
        <v>304</v>
      </c>
      <c r="C16" s="41">
        <v>30.515564000000001</v>
      </c>
      <c r="D16" s="41">
        <v>30.515564000000001</v>
      </c>
      <c r="E16" s="41"/>
    </row>
    <row r="17" spans="1:5" ht="26.45" customHeight="1">
      <c r="A17" s="19" t="s">
        <v>305</v>
      </c>
      <c r="B17" s="19" t="s">
        <v>306</v>
      </c>
      <c r="C17" s="41">
        <v>152.577822</v>
      </c>
      <c r="D17" s="41">
        <v>152.577822</v>
      </c>
      <c r="E17" s="41"/>
    </row>
    <row r="18" spans="1:5" ht="26.45" customHeight="1">
      <c r="A18" s="19" t="s">
        <v>307</v>
      </c>
      <c r="B18" s="19" t="s">
        <v>308</v>
      </c>
      <c r="C18" s="41">
        <v>215.40398400000001</v>
      </c>
      <c r="D18" s="41">
        <v>215.40398400000001</v>
      </c>
      <c r="E18" s="41"/>
    </row>
    <row r="19" spans="1:5" ht="26.45" customHeight="1">
      <c r="A19" s="18" t="s">
        <v>309</v>
      </c>
      <c r="B19" s="18" t="s">
        <v>310</v>
      </c>
      <c r="C19" s="40">
        <v>538.30190000000005</v>
      </c>
      <c r="D19" s="40">
        <v>15.477499999999999</v>
      </c>
      <c r="E19" s="40">
        <v>522.82439999999997</v>
      </c>
    </row>
    <row r="20" spans="1:5" ht="26.45" customHeight="1">
      <c r="A20" s="19" t="s">
        <v>311</v>
      </c>
      <c r="B20" s="19" t="s">
        <v>312</v>
      </c>
      <c r="C20" s="41">
        <v>10.904400000000001</v>
      </c>
      <c r="D20" s="41"/>
      <c r="E20" s="41">
        <v>10.904400000000001</v>
      </c>
    </row>
    <row r="21" spans="1:5" ht="26.45" customHeight="1">
      <c r="A21" s="19" t="s">
        <v>313</v>
      </c>
      <c r="B21" s="19" t="s">
        <v>314</v>
      </c>
      <c r="C21" s="41">
        <v>44.9405</v>
      </c>
      <c r="D21" s="41"/>
      <c r="E21" s="41">
        <v>44.9405</v>
      </c>
    </row>
    <row r="22" spans="1:5" ht="26.45" customHeight="1">
      <c r="A22" s="19" t="s">
        <v>315</v>
      </c>
      <c r="B22" s="19" t="s">
        <v>316</v>
      </c>
      <c r="C22" s="41">
        <v>95.36</v>
      </c>
      <c r="D22" s="41"/>
      <c r="E22" s="41">
        <v>95.36</v>
      </c>
    </row>
    <row r="23" spans="1:5" ht="26.45" customHeight="1">
      <c r="A23" s="19" t="s">
        <v>317</v>
      </c>
      <c r="B23" s="19" t="s">
        <v>318</v>
      </c>
      <c r="C23" s="41">
        <v>158.5395</v>
      </c>
      <c r="D23" s="41"/>
      <c r="E23" s="41">
        <v>158.5395</v>
      </c>
    </row>
    <row r="24" spans="1:5" ht="26.45" customHeight="1">
      <c r="A24" s="19" t="s">
        <v>319</v>
      </c>
      <c r="B24" s="19" t="s">
        <v>320</v>
      </c>
      <c r="C24" s="41">
        <v>78.92</v>
      </c>
      <c r="D24" s="41"/>
      <c r="E24" s="41">
        <v>78.92</v>
      </c>
    </row>
    <row r="25" spans="1:5" ht="26.45" customHeight="1">
      <c r="A25" s="19" t="s">
        <v>321</v>
      </c>
      <c r="B25" s="19" t="s">
        <v>322</v>
      </c>
      <c r="C25" s="41">
        <v>149.63749999999999</v>
      </c>
      <c r="D25" s="41">
        <v>15.477499999999999</v>
      </c>
      <c r="E25" s="41">
        <v>134.16</v>
      </c>
    </row>
    <row r="26" spans="1:5" ht="22.9" customHeight="1">
      <c r="A26" s="53" t="s">
        <v>136</v>
      </c>
      <c r="B26" s="53"/>
      <c r="C26" s="40">
        <v>3379.10959</v>
      </c>
      <c r="D26" s="40">
        <v>2856.2851900000001</v>
      </c>
      <c r="E26" s="40">
        <v>522.82439999999997</v>
      </c>
    </row>
    <row r="27" spans="1:5" ht="16.350000000000001" customHeight="1">
      <c r="A27" s="57" t="s">
        <v>280</v>
      </c>
      <c r="B27" s="57"/>
      <c r="C27" s="38"/>
      <c r="D27" s="38"/>
      <c r="E27" s="38"/>
    </row>
  </sheetData>
  <mergeCells count="6">
    <mergeCell ref="A27:B27"/>
    <mergeCell ref="A2:E2"/>
    <mergeCell ref="A3:D3"/>
    <mergeCell ref="A4:B4"/>
    <mergeCell ref="C4:E4"/>
    <mergeCell ref="A26:B26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4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4" t="s">
        <v>323</v>
      </c>
      <c r="N1" s="54"/>
    </row>
    <row r="2" spans="1:14" ht="44.85" customHeight="1">
      <c r="A2" s="55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ht="22.35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32</v>
      </c>
      <c r="N3" s="51"/>
    </row>
    <row r="4" spans="1:14" ht="42.2" customHeight="1">
      <c r="A4" s="52" t="s">
        <v>160</v>
      </c>
      <c r="B4" s="52"/>
      <c r="C4" s="52"/>
      <c r="D4" s="52" t="s">
        <v>209</v>
      </c>
      <c r="E4" s="52" t="s">
        <v>210</v>
      </c>
      <c r="F4" s="52" t="s">
        <v>227</v>
      </c>
      <c r="G4" s="52" t="s">
        <v>212</v>
      </c>
      <c r="H4" s="52"/>
      <c r="I4" s="52"/>
      <c r="J4" s="52"/>
      <c r="K4" s="52"/>
      <c r="L4" s="52" t="s">
        <v>216</v>
      </c>
      <c r="M4" s="52"/>
      <c r="N4" s="52"/>
    </row>
    <row r="5" spans="1:14" ht="39.6" customHeight="1">
      <c r="A5" s="10" t="s">
        <v>168</v>
      </c>
      <c r="B5" s="10" t="s">
        <v>169</v>
      </c>
      <c r="C5" s="10" t="s">
        <v>170</v>
      </c>
      <c r="D5" s="52"/>
      <c r="E5" s="52"/>
      <c r="F5" s="52"/>
      <c r="G5" s="10" t="s">
        <v>136</v>
      </c>
      <c r="H5" s="10" t="s">
        <v>324</v>
      </c>
      <c r="I5" s="10" t="s">
        <v>325</v>
      </c>
      <c r="J5" s="10" t="s">
        <v>326</v>
      </c>
      <c r="K5" s="10" t="s">
        <v>327</v>
      </c>
      <c r="L5" s="10" t="s">
        <v>136</v>
      </c>
      <c r="M5" s="10" t="s">
        <v>228</v>
      </c>
      <c r="N5" s="10" t="s">
        <v>328</v>
      </c>
    </row>
    <row r="6" spans="1:14" ht="22.9" customHeight="1">
      <c r="A6" s="11"/>
      <c r="B6" s="11"/>
      <c r="C6" s="11"/>
      <c r="D6" s="11"/>
      <c r="E6" s="11" t="s">
        <v>136</v>
      </c>
      <c r="F6" s="17">
        <v>2832.2756899999999</v>
      </c>
      <c r="G6" s="17"/>
      <c r="H6" s="17"/>
      <c r="I6" s="17"/>
      <c r="J6" s="17"/>
      <c r="K6" s="17"/>
      <c r="L6" s="17">
        <v>2832.2756899999999</v>
      </c>
      <c r="M6" s="17">
        <v>2832.2756899999999</v>
      </c>
      <c r="N6" s="17"/>
    </row>
    <row r="7" spans="1:14" ht="22.9" customHeight="1">
      <c r="A7" s="11"/>
      <c r="B7" s="11"/>
      <c r="C7" s="11"/>
      <c r="D7" s="18" t="s">
        <v>154</v>
      </c>
      <c r="E7" s="18" t="s">
        <v>155</v>
      </c>
      <c r="F7" s="17">
        <v>2832.2756899999999</v>
      </c>
      <c r="G7" s="17"/>
      <c r="H7" s="17"/>
      <c r="I7" s="17"/>
      <c r="J7" s="17"/>
      <c r="K7" s="17"/>
      <c r="L7" s="17">
        <v>2832.2756899999999</v>
      </c>
      <c r="M7" s="17">
        <v>2832.2756899999999</v>
      </c>
      <c r="N7" s="17"/>
    </row>
    <row r="8" spans="1:14" ht="22.9" customHeight="1">
      <c r="A8" s="11"/>
      <c r="B8" s="11"/>
      <c r="C8" s="11"/>
      <c r="D8" s="33" t="s">
        <v>156</v>
      </c>
      <c r="E8" s="33" t="s">
        <v>157</v>
      </c>
      <c r="F8" s="17">
        <v>2832.2756899999999</v>
      </c>
      <c r="G8" s="17"/>
      <c r="H8" s="17"/>
      <c r="I8" s="17"/>
      <c r="J8" s="17"/>
      <c r="K8" s="17"/>
      <c r="L8" s="17">
        <v>2832.2756899999999</v>
      </c>
      <c r="M8" s="17">
        <v>2832.2756899999999</v>
      </c>
      <c r="N8" s="17"/>
    </row>
    <row r="9" spans="1:14" ht="22.9" customHeight="1">
      <c r="A9" s="16" t="s">
        <v>171</v>
      </c>
      <c r="B9" s="16"/>
      <c r="C9" s="16"/>
      <c r="D9" s="18" t="s">
        <v>171</v>
      </c>
      <c r="E9" s="18" t="s">
        <v>172</v>
      </c>
      <c r="F9" s="17">
        <v>2002.970352</v>
      </c>
      <c r="G9" s="17"/>
      <c r="H9" s="17"/>
      <c r="I9" s="17"/>
      <c r="J9" s="17"/>
      <c r="K9" s="17"/>
      <c r="L9" s="17">
        <v>2002.970352</v>
      </c>
      <c r="M9" s="17">
        <v>2002.970352</v>
      </c>
      <c r="N9" s="17"/>
    </row>
    <row r="10" spans="1:14" ht="22.9" customHeight="1">
      <c r="A10" s="16" t="s">
        <v>171</v>
      </c>
      <c r="B10" s="16" t="s">
        <v>173</v>
      </c>
      <c r="C10" s="16"/>
      <c r="D10" s="18" t="s">
        <v>174</v>
      </c>
      <c r="E10" s="18" t="s">
        <v>175</v>
      </c>
      <c r="F10" s="17">
        <v>2002.970352</v>
      </c>
      <c r="G10" s="17"/>
      <c r="H10" s="17"/>
      <c r="I10" s="17"/>
      <c r="J10" s="17"/>
      <c r="K10" s="17"/>
      <c r="L10" s="17">
        <v>2002.970352</v>
      </c>
      <c r="M10" s="17">
        <v>2002.970352</v>
      </c>
      <c r="N10" s="17"/>
    </row>
    <row r="11" spans="1:14" ht="22.9" customHeight="1">
      <c r="A11" s="34" t="s">
        <v>171</v>
      </c>
      <c r="B11" s="34" t="s">
        <v>173</v>
      </c>
      <c r="C11" s="34" t="s">
        <v>176</v>
      </c>
      <c r="D11" s="35" t="s">
        <v>177</v>
      </c>
      <c r="E11" s="19" t="s">
        <v>178</v>
      </c>
      <c r="F11" s="12">
        <v>2002.970352</v>
      </c>
      <c r="G11" s="12"/>
      <c r="H11" s="14"/>
      <c r="I11" s="14"/>
      <c r="J11" s="14"/>
      <c r="K11" s="14"/>
      <c r="L11" s="12">
        <v>2002.970352</v>
      </c>
      <c r="M11" s="14">
        <v>2002.970352</v>
      </c>
      <c r="N11" s="14"/>
    </row>
    <row r="12" spans="1:14" ht="22.9" customHeight="1">
      <c r="A12" s="16" t="s">
        <v>179</v>
      </c>
      <c r="B12" s="16"/>
      <c r="C12" s="16"/>
      <c r="D12" s="18" t="s">
        <v>179</v>
      </c>
      <c r="E12" s="18" t="s">
        <v>180</v>
      </c>
      <c r="F12" s="17">
        <v>461.323532</v>
      </c>
      <c r="G12" s="17"/>
      <c r="H12" s="17"/>
      <c r="I12" s="17"/>
      <c r="J12" s="17"/>
      <c r="K12" s="17"/>
      <c r="L12" s="17">
        <v>461.323532</v>
      </c>
      <c r="M12" s="17">
        <v>461.323532</v>
      </c>
      <c r="N12" s="17"/>
    </row>
    <row r="13" spans="1:14" ht="22.9" customHeight="1">
      <c r="A13" s="16" t="s">
        <v>179</v>
      </c>
      <c r="B13" s="16" t="s">
        <v>181</v>
      </c>
      <c r="C13" s="16"/>
      <c r="D13" s="18" t="s">
        <v>182</v>
      </c>
      <c r="E13" s="18" t="s">
        <v>183</v>
      </c>
      <c r="F13" s="17">
        <v>430.80796800000002</v>
      </c>
      <c r="G13" s="17"/>
      <c r="H13" s="17"/>
      <c r="I13" s="17"/>
      <c r="J13" s="17"/>
      <c r="K13" s="17"/>
      <c r="L13" s="17">
        <v>430.80796800000002</v>
      </c>
      <c r="M13" s="17">
        <v>430.80796800000002</v>
      </c>
      <c r="N13" s="17"/>
    </row>
    <row r="14" spans="1:14" ht="22.9" customHeight="1">
      <c r="A14" s="34" t="s">
        <v>179</v>
      </c>
      <c r="B14" s="34" t="s">
        <v>181</v>
      </c>
      <c r="C14" s="34" t="s">
        <v>181</v>
      </c>
      <c r="D14" s="35" t="s">
        <v>184</v>
      </c>
      <c r="E14" s="19" t="s">
        <v>185</v>
      </c>
      <c r="F14" s="12">
        <v>287.20531199999999</v>
      </c>
      <c r="G14" s="12"/>
      <c r="H14" s="14"/>
      <c r="I14" s="14"/>
      <c r="J14" s="14"/>
      <c r="K14" s="14"/>
      <c r="L14" s="12">
        <v>287.20531199999999</v>
      </c>
      <c r="M14" s="14">
        <v>287.20531199999999</v>
      </c>
      <c r="N14" s="14"/>
    </row>
    <row r="15" spans="1:14" ht="22.9" customHeight="1">
      <c r="A15" s="34" t="s">
        <v>179</v>
      </c>
      <c r="B15" s="34" t="s">
        <v>181</v>
      </c>
      <c r="C15" s="34" t="s">
        <v>186</v>
      </c>
      <c r="D15" s="35" t="s">
        <v>187</v>
      </c>
      <c r="E15" s="19" t="s">
        <v>188</v>
      </c>
      <c r="F15" s="12">
        <v>143.602656</v>
      </c>
      <c r="G15" s="12"/>
      <c r="H15" s="14"/>
      <c r="I15" s="14"/>
      <c r="J15" s="14"/>
      <c r="K15" s="14"/>
      <c r="L15" s="12">
        <v>143.602656</v>
      </c>
      <c r="M15" s="14">
        <v>143.602656</v>
      </c>
      <c r="N15" s="14"/>
    </row>
    <row r="16" spans="1:14" ht="22.9" customHeight="1">
      <c r="A16" s="16" t="s">
        <v>179</v>
      </c>
      <c r="B16" s="16" t="s">
        <v>189</v>
      </c>
      <c r="C16" s="16"/>
      <c r="D16" s="18" t="s">
        <v>190</v>
      </c>
      <c r="E16" s="18" t="s">
        <v>191</v>
      </c>
      <c r="F16" s="17">
        <v>30.515564000000001</v>
      </c>
      <c r="G16" s="17"/>
      <c r="H16" s="17"/>
      <c r="I16" s="17"/>
      <c r="J16" s="17"/>
      <c r="K16" s="17"/>
      <c r="L16" s="17">
        <v>30.515564000000001</v>
      </c>
      <c r="M16" s="17">
        <v>30.515564000000001</v>
      </c>
      <c r="N16" s="17"/>
    </row>
    <row r="17" spans="1:14" ht="22.9" customHeight="1">
      <c r="A17" s="34" t="s">
        <v>179</v>
      </c>
      <c r="B17" s="34" t="s">
        <v>189</v>
      </c>
      <c r="C17" s="34" t="s">
        <v>189</v>
      </c>
      <c r="D17" s="35" t="s">
        <v>192</v>
      </c>
      <c r="E17" s="19" t="s">
        <v>193</v>
      </c>
      <c r="F17" s="12">
        <v>30.515564000000001</v>
      </c>
      <c r="G17" s="12"/>
      <c r="H17" s="14"/>
      <c r="I17" s="14"/>
      <c r="J17" s="14"/>
      <c r="K17" s="14"/>
      <c r="L17" s="12">
        <v>30.515564000000001</v>
      </c>
      <c r="M17" s="14">
        <v>30.515564000000001</v>
      </c>
      <c r="N17" s="14"/>
    </row>
    <row r="18" spans="1:14" ht="22.9" customHeight="1">
      <c r="A18" s="16" t="s">
        <v>194</v>
      </c>
      <c r="B18" s="16"/>
      <c r="C18" s="16"/>
      <c r="D18" s="18" t="s">
        <v>194</v>
      </c>
      <c r="E18" s="18" t="s">
        <v>195</v>
      </c>
      <c r="F18" s="17">
        <v>152.577822</v>
      </c>
      <c r="G18" s="17"/>
      <c r="H18" s="17"/>
      <c r="I18" s="17"/>
      <c r="J18" s="17"/>
      <c r="K18" s="17"/>
      <c r="L18" s="17">
        <v>152.577822</v>
      </c>
      <c r="M18" s="17">
        <v>152.577822</v>
      </c>
      <c r="N18" s="17"/>
    </row>
    <row r="19" spans="1:14" ht="22.9" customHeight="1">
      <c r="A19" s="16" t="s">
        <v>194</v>
      </c>
      <c r="B19" s="16" t="s">
        <v>196</v>
      </c>
      <c r="C19" s="16"/>
      <c r="D19" s="18" t="s">
        <v>197</v>
      </c>
      <c r="E19" s="18" t="s">
        <v>198</v>
      </c>
      <c r="F19" s="17">
        <v>152.577822</v>
      </c>
      <c r="G19" s="17"/>
      <c r="H19" s="17"/>
      <c r="I19" s="17"/>
      <c r="J19" s="17"/>
      <c r="K19" s="17"/>
      <c r="L19" s="17">
        <v>152.577822</v>
      </c>
      <c r="M19" s="17">
        <v>152.577822</v>
      </c>
      <c r="N19" s="17"/>
    </row>
    <row r="20" spans="1:14" ht="22.9" customHeight="1">
      <c r="A20" s="34" t="s">
        <v>194</v>
      </c>
      <c r="B20" s="34" t="s">
        <v>196</v>
      </c>
      <c r="C20" s="34" t="s">
        <v>173</v>
      </c>
      <c r="D20" s="35" t="s">
        <v>199</v>
      </c>
      <c r="E20" s="19" t="s">
        <v>200</v>
      </c>
      <c r="F20" s="12">
        <v>152.577822</v>
      </c>
      <c r="G20" s="12"/>
      <c r="H20" s="14"/>
      <c r="I20" s="14"/>
      <c r="J20" s="14"/>
      <c r="K20" s="14"/>
      <c r="L20" s="12">
        <v>152.577822</v>
      </c>
      <c r="M20" s="14">
        <v>152.577822</v>
      </c>
      <c r="N20" s="14"/>
    </row>
    <row r="21" spans="1:14" ht="22.9" customHeight="1">
      <c r="A21" s="16" t="s">
        <v>201</v>
      </c>
      <c r="B21" s="16"/>
      <c r="C21" s="16"/>
      <c r="D21" s="18" t="s">
        <v>201</v>
      </c>
      <c r="E21" s="18" t="s">
        <v>202</v>
      </c>
      <c r="F21" s="17">
        <v>215.40398400000001</v>
      </c>
      <c r="G21" s="17"/>
      <c r="H21" s="17"/>
      <c r="I21" s="17"/>
      <c r="J21" s="17"/>
      <c r="K21" s="17"/>
      <c r="L21" s="17">
        <v>215.40398400000001</v>
      </c>
      <c r="M21" s="17">
        <v>215.40398400000001</v>
      </c>
      <c r="N21" s="17"/>
    </row>
    <row r="22" spans="1:14" ht="22.9" customHeight="1">
      <c r="A22" s="16" t="s">
        <v>201</v>
      </c>
      <c r="B22" s="16" t="s">
        <v>173</v>
      </c>
      <c r="C22" s="16"/>
      <c r="D22" s="18" t="s">
        <v>203</v>
      </c>
      <c r="E22" s="18" t="s">
        <v>204</v>
      </c>
      <c r="F22" s="17">
        <v>215.40398400000001</v>
      </c>
      <c r="G22" s="17"/>
      <c r="H22" s="17"/>
      <c r="I22" s="17"/>
      <c r="J22" s="17"/>
      <c r="K22" s="17"/>
      <c r="L22" s="17">
        <v>215.40398400000001</v>
      </c>
      <c r="M22" s="17">
        <v>215.40398400000001</v>
      </c>
      <c r="N22" s="17"/>
    </row>
    <row r="23" spans="1:14" ht="22.9" customHeight="1">
      <c r="A23" s="34" t="s">
        <v>201</v>
      </c>
      <c r="B23" s="34" t="s">
        <v>173</v>
      </c>
      <c r="C23" s="34" t="s">
        <v>205</v>
      </c>
      <c r="D23" s="35" t="s">
        <v>206</v>
      </c>
      <c r="E23" s="19" t="s">
        <v>207</v>
      </c>
      <c r="F23" s="12">
        <v>215.40398400000001</v>
      </c>
      <c r="G23" s="12"/>
      <c r="H23" s="14"/>
      <c r="I23" s="14"/>
      <c r="J23" s="14"/>
      <c r="K23" s="14"/>
      <c r="L23" s="12">
        <v>215.40398400000001</v>
      </c>
      <c r="M23" s="14">
        <v>215.40398400000001</v>
      </c>
      <c r="N23" s="14"/>
    </row>
    <row r="24" spans="1:14" ht="16.350000000000001" customHeight="1">
      <c r="A24" s="57" t="s">
        <v>280</v>
      </c>
      <c r="B24" s="57"/>
      <c r="C24" s="57"/>
      <c r="D24" s="57"/>
      <c r="E24" s="57"/>
    </row>
  </sheetData>
  <mergeCells count="11">
    <mergeCell ref="A24:E24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4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0.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4" t="s">
        <v>329</v>
      </c>
      <c r="V1" s="54"/>
    </row>
    <row r="2" spans="1:22" ht="50.1" customHeight="1">
      <c r="A2" s="47" t="s">
        <v>16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32</v>
      </c>
      <c r="V3" s="51"/>
    </row>
    <row r="4" spans="1:22" ht="26.65" customHeight="1">
      <c r="A4" s="52" t="s">
        <v>160</v>
      </c>
      <c r="B4" s="52"/>
      <c r="C4" s="52"/>
      <c r="D4" s="52" t="s">
        <v>209</v>
      </c>
      <c r="E4" s="52" t="s">
        <v>210</v>
      </c>
      <c r="F4" s="52" t="s">
        <v>227</v>
      </c>
      <c r="G4" s="52" t="s">
        <v>330</v>
      </c>
      <c r="H4" s="52"/>
      <c r="I4" s="52"/>
      <c r="J4" s="52"/>
      <c r="K4" s="52"/>
      <c r="L4" s="52" t="s">
        <v>331</v>
      </c>
      <c r="M4" s="52"/>
      <c r="N4" s="52"/>
      <c r="O4" s="52"/>
      <c r="P4" s="52"/>
      <c r="Q4" s="52"/>
      <c r="R4" s="52" t="s">
        <v>326</v>
      </c>
      <c r="S4" s="52" t="s">
        <v>332</v>
      </c>
      <c r="T4" s="52"/>
      <c r="U4" s="52"/>
      <c r="V4" s="52"/>
    </row>
    <row r="5" spans="1:22" ht="56.1" customHeight="1">
      <c r="A5" s="10" t="s">
        <v>168</v>
      </c>
      <c r="B5" s="10" t="s">
        <v>169</v>
      </c>
      <c r="C5" s="10" t="s">
        <v>170</v>
      </c>
      <c r="D5" s="52"/>
      <c r="E5" s="52"/>
      <c r="F5" s="52"/>
      <c r="G5" s="10" t="s">
        <v>136</v>
      </c>
      <c r="H5" s="10" t="s">
        <v>333</v>
      </c>
      <c r="I5" s="10" t="s">
        <v>334</v>
      </c>
      <c r="J5" s="10" t="s">
        <v>335</v>
      </c>
      <c r="K5" s="10" t="s">
        <v>336</v>
      </c>
      <c r="L5" s="10" t="s">
        <v>136</v>
      </c>
      <c r="M5" s="10" t="s">
        <v>337</v>
      </c>
      <c r="N5" s="10" t="s">
        <v>338</v>
      </c>
      <c r="O5" s="10" t="s">
        <v>339</v>
      </c>
      <c r="P5" s="10" t="s">
        <v>340</v>
      </c>
      <c r="Q5" s="10" t="s">
        <v>341</v>
      </c>
      <c r="R5" s="52"/>
      <c r="S5" s="10" t="s">
        <v>136</v>
      </c>
      <c r="T5" s="10" t="s">
        <v>342</v>
      </c>
      <c r="U5" s="10" t="s">
        <v>343</v>
      </c>
      <c r="V5" s="10" t="s">
        <v>327</v>
      </c>
    </row>
    <row r="6" spans="1:22" ht="22.9" customHeight="1">
      <c r="A6" s="11"/>
      <c r="B6" s="11"/>
      <c r="C6" s="11"/>
      <c r="D6" s="11"/>
      <c r="E6" s="11" t="s">
        <v>136</v>
      </c>
      <c r="F6" s="15">
        <v>2832.2756899999999</v>
      </c>
      <c r="G6" s="15">
        <v>1949.0291999999999</v>
      </c>
      <c r="H6" s="15">
        <v>1090.0747679999999</v>
      </c>
      <c r="I6" s="15">
        <v>251.664648</v>
      </c>
      <c r="J6" s="15">
        <v>153.636</v>
      </c>
      <c r="K6" s="15">
        <v>453.65378399999997</v>
      </c>
      <c r="L6" s="15">
        <v>613.90135399999997</v>
      </c>
      <c r="M6" s="15">
        <v>287.20531199999999</v>
      </c>
      <c r="N6" s="15">
        <v>143.602656</v>
      </c>
      <c r="O6" s="15">
        <v>152.577822</v>
      </c>
      <c r="P6" s="15"/>
      <c r="Q6" s="15">
        <v>30.515564000000001</v>
      </c>
      <c r="R6" s="15">
        <v>215.40398400000001</v>
      </c>
      <c r="S6" s="15">
        <v>53.941152000000002</v>
      </c>
      <c r="T6" s="15"/>
      <c r="U6" s="15"/>
      <c r="V6" s="15">
        <v>53.941152000000002</v>
      </c>
    </row>
    <row r="7" spans="1:22" ht="22.9" customHeight="1">
      <c r="A7" s="11"/>
      <c r="B7" s="11"/>
      <c r="C7" s="11"/>
      <c r="D7" s="18" t="s">
        <v>154</v>
      </c>
      <c r="E7" s="18" t="s">
        <v>155</v>
      </c>
      <c r="F7" s="15">
        <v>2832.2756899999999</v>
      </c>
      <c r="G7" s="15">
        <v>1949.0291999999999</v>
      </c>
      <c r="H7" s="15">
        <v>1090.0747679999999</v>
      </c>
      <c r="I7" s="15">
        <v>251.664648</v>
      </c>
      <c r="J7" s="15">
        <v>153.636</v>
      </c>
      <c r="K7" s="15">
        <v>453.65378399999997</v>
      </c>
      <c r="L7" s="15">
        <v>613.90135399999997</v>
      </c>
      <c r="M7" s="15">
        <v>287.20531199999999</v>
      </c>
      <c r="N7" s="15">
        <v>143.602656</v>
      </c>
      <c r="O7" s="15">
        <v>152.577822</v>
      </c>
      <c r="P7" s="15"/>
      <c r="Q7" s="15">
        <v>30.515564000000001</v>
      </c>
      <c r="R7" s="15">
        <v>215.40398400000001</v>
      </c>
      <c r="S7" s="15">
        <v>53.941152000000002</v>
      </c>
      <c r="T7" s="15"/>
      <c r="U7" s="15"/>
      <c r="V7" s="15">
        <v>53.941152000000002</v>
      </c>
    </row>
    <row r="8" spans="1:22" ht="22.9" customHeight="1">
      <c r="A8" s="11"/>
      <c r="B8" s="11"/>
      <c r="C8" s="11"/>
      <c r="D8" s="33" t="s">
        <v>156</v>
      </c>
      <c r="E8" s="33" t="s">
        <v>157</v>
      </c>
      <c r="F8" s="15">
        <v>2832.2756899999999</v>
      </c>
      <c r="G8" s="15">
        <v>1949.0291999999999</v>
      </c>
      <c r="H8" s="15">
        <v>1090.0747679999999</v>
      </c>
      <c r="I8" s="15">
        <v>251.664648</v>
      </c>
      <c r="J8" s="15">
        <v>153.636</v>
      </c>
      <c r="K8" s="15">
        <v>453.65378399999997</v>
      </c>
      <c r="L8" s="15">
        <v>613.90135399999997</v>
      </c>
      <c r="M8" s="15">
        <v>287.20531199999999</v>
      </c>
      <c r="N8" s="15">
        <v>143.602656</v>
      </c>
      <c r="O8" s="15">
        <v>152.577822</v>
      </c>
      <c r="P8" s="15"/>
      <c r="Q8" s="15">
        <v>30.515564000000001</v>
      </c>
      <c r="R8" s="15">
        <v>215.40398400000001</v>
      </c>
      <c r="S8" s="15">
        <v>53.941152000000002</v>
      </c>
      <c r="T8" s="15"/>
      <c r="U8" s="15"/>
      <c r="V8" s="15">
        <v>53.941152000000002</v>
      </c>
    </row>
    <row r="9" spans="1:22" ht="22.9" customHeight="1">
      <c r="A9" s="16" t="s">
        <v>171</v>
      </c>
      <c r="B9" s="16"/>
      <c r="C9" s="16"/>
      <c r="D9" s="18" t="s">
        <v>171</v>
      </c>
      <c r="E9" s="18" t="s">
        <v>172</v>
      </c>
      <c r="F9" s="17">
        <v>2002.970352</v>
      </c>
      <c r="G9" s="17">
        <v>1949.0291999999999</v>
      </c>
      <c r="H9" s="17">
        <v>1090.0747679999999</v>
      </c>
      <c r="I9" s="17">
        <v>251.664648</v>
      </c>
      <c r="J9" s="17">
        <v>153.636</v>
      </c>
      <c r="K9" s="17">
        <v>453.65378399999997</v>
      </c>
      <c r="L9" s="17"/>
      <c r="M9" s="17"/>
      <c r="N9" s="17"/>
      <c r="O9" s="17"/>
      <c r="P9" s="17"/>
      <c r="Q9" s="17"/>
      <c r="R9" s="17"/>
      <c r="S9" s="17">
        <v>53.941152000000002</v>
      </c>
      <c r="T9" s="17"/>
      <c r="U9" s="17"/>
      <c r="V9" s="17">
        <v>53.941152000000002</v>
      </c>
    </row>
    <row r="10" spans="1:22" ht="22.9" customHeight="1">
      <c r="A10" s="16" t="s">
        <v>171</v>
      </c>
      <c r="B10" s="16" t="s">
        <v>173</v>
      </c>
      <c r="C10" s="16"/>
      <c r="D10" s="18" t="s">
        <v>174</v>
      </c>
      <c r="E10" s="18" t="s">
        <v>175</v>
      </c>
      <c r="F10" s="17">
        <v>2002.970352</v>
      </c>
      <c r="G10" s="17">
        <v>1949.0291999999999</v>
      </c>
      <c r="H10" s="17">
        <v>1090.0747679999999</v>
      </c>
      <c r="I10" s="17">
        <v>251.664648</v>
      </c>
      <c r="J10" s="17">
        <v>153.636</v>
      </c>
      <c r="K10" s="17">
        <v>453.65378399999997</v>
      </c>
      <c r="L10" s="17"/>
      <c r="M10" s="17"/>
      <c r="N10" s="17"/>
      <c r="O10" s="17"/>
      <c r="P10" s="17"/>
      <c r="Q10" s="17"/>
      <c r="R10" s="17"/>
      <c r="S10" s="17">
        <v>53.941152000000002</v>
      </c>
      <c r="T10" s="17"/>
      <c r="U10" s="17"/>
      <c r="V10" s="17">
        <v>53.941152000000002</v>
      </c>
    </row>
    <row r="11" spans="1:22" ht="22.9" customHeight="1">
      <c r="A11" s="34" t="s">
        <v>171</v>
      </c>
      <c r="B11" s="34" t="s">
        <v>173</v>
      </c>
      <c r="C11" s="34" t="s">
        <v>176</v>
      </c>
      <c r="D11" s="35" t="s">
        <v>177</v>
      </c>
      <c r="E11" s="19" t="s">
        <v>178</v>
      </c>
      <c r="F11" s="12">
        <v>2002.970352</v>
      </c>
      <c r="G11" s="14">
        <v>1949.0291999999999</v>
      </c>
      <c r="H11" s="14">
        <v>1090.0747679999999</v>
      </c>
      <c r="I11" s="14">
        <v>251.664648</v>
      </c>
      <c r="J11" s="14">
        <v>153.636</v>
      </c>
      <c r="K11" s="14">
        <v>453.65378399999997</v>
      </c>
      <c r="L11" s="12"/>
      <c r="M11" s="14"/>
      <c r="N11" s="14"/>
      <c r="O11" s="14"/>
      <c r="P11" s="14"/>
      <c r="Q11" s="14"/>
      <c r="R11" s="14"/>
      <c r="S11" s="12">
        <v>53.941152000000002</v>
      </c>
      <c r="T11" s="14"/>
      <c r="U11" s="14"/>
      <c r="V11" s="14">
        <v>53.941152000000002</v>
      </c>
    </row>
    <row r="12" spans="1:22" ht="22.9" customHeight="1">
      <c r="A12" s="16" t="s">
        <v>179</v>
      </c>
      <c r="B12" s="16"/>
      <c r="C12" s="16"/>
      <c r="D12" s="18" t="s">
        <v>179</v>
      </c>
      <c r="E12" s="18" t="s">
        <v>180</v>
      </c>
      <c r="F12" s="17">
        <v>461.323532</v>
      </c>
      <c r="G12" s="17"/>
      <c r="H12" s="17"/>
      <c r="I12" s="17"/>
      <c r="J12" s="17"/>
      <c r="K12" s="17"/>
      <c r="L12" s="17">
        <v>461.323532</v>
      </c>
      <c r="M12" s="17">
        <v>287.20531199999999</v>
      </c>
      <c r="N12" s="17">
        <v>143.602656</v>
      </c>
      <c r="O12" s="17"/>
      <c r="P12" s="17"/>
      <c r="Q12" s="17">
        <v>30.515564000000001</v>
      </c>
      <c r="R12" s="17"/>
      <c r="S12" s="17"/>
      <c r="T12" s="17"/>
      <c r="U12" s="17"/>
      <c r="V12" s="17"/>
    </row>
    <row r="13" spans="1:22" ht="22.9" customHeight="1">
      <c r="A13" s="16" t="s">
        <v>179</v>
      </c>
      <c r="B13" s="16" t="s">
        <v>181</v>
      </c>
      <c r="C13" s="16"/>
      <c r="D13" s="18" t="s">
        <v>182</v>
      </c>
      <c r="E13" s="18" t="s">
        <v>183</v>
      </c>
      <c r="F13" s="17">
        <v>430.80796800000002</v>
      </c>
      <c r="G13" s="17"/>
      <c r="H13" s="17"/>
      <c r="I13" s="17"/>
      <c r="J13" s="17"/>
      <c r="K13" s="17"/>
      <c r="L13" s="17">
        <v>430.80796800000002</v>
      </c>
      <c r="M13" s="17">
        <v>287.20531199999999</v>
      </c>
      <c r="N13" s="17">
        <v>143.602656</v>
      </c>
      <c r="O13" s="17"/>
      <c r="P13" s="17"/>
      <c r="Q13" s="17"/>
      <c r="R13" s="17"/>
      <c r="S13" s="17"/>
      <c r="T13" s="17"/>
      <c r="U13" s="17"/>
      <c r="V13" s="17"/>
    </row>
    <row r="14" spans="1:22" ht="22.9" customHeight="1">
      <c r="A14" s="34" t="s">
        <v>179</v>
      </c>
      <c r="B14" s="34" t="s">
        <v>181</v>
      </c>
      <c r="C14" s="34" t="s">
        <v>181</v>
      </c>
      <c r="D14" s="35" t="s">
        <v>184</v>
      </c>
      <c r="E14" s="19" t="s">
        <v>185</v>
      </c>
      <c r="F14" s="12">
        <v>287.20531199999999</v>
      </c>
      <c r="G14" s="14"/>
      <c r="H14" s="14"/>
      <c r="I14" s="14"/>
      <c r="J14" s="14"/>
      <c r="K14" s="14"/>
      <c r="L14" s="12">
        <v>287.20531199999999</v>
      </c>
      <c r="M14" s="14">
        <v>287.20531199999999</v>
      </c>
      <c r="N14" s="14"/>
      <c r="O14" s="14"/>
      <c r="P14" s="14"/>
      <c r="Q14" s="14"/>
      <c r="R14" s="14"/>
      <c r="S14" s="12"/>
      <c r="T14" s="14"/>
      <c r="U14" s="14"/>
      <c r="V14" s="14"/>
    </row>
    <row r="15" spans="1:22" ht="22.9" customHeight="1">
      <c r="A15" s="34" t="s">
        <v>179</v>
      </c>
      <c r="B15" s="34" t="s">
        <v>181</v>
      </c>
      <c r="C15" s="34" t="s">
        <v>186</v>
      </c>
      <c r="D15" s="35" t="s">
        <v>187</v>
      </c>
      <c r="E15" s="19" t="s">
        <v>188</v>
      </c>
      <c r="F15" s="12">
        <v>143.602656</v>
      </c>
      <c r="G15" s="14"/>
      <c r="H15" s="14"/>
      <c r="I15" s="14"/>
      <c r="J15" s="14"/>
      <c r="K15" s="14"/>
      <c r="L15" s="12">
        <v>143.602656</v>
      </c>
      <c r="M15" s="14"/>
      <c r="N15" s="14">
        <v>143.602656</v>
      </c>
      <c r="O15" s="14"/>
      <c r="P15" s="14"/>
      <c r="Q15" s="14"/>
      <c r="R15" s="14"/>
      <c r="S15" s="12"/>
      <c r="T15" s="14"/>
      <c r="U15" s="14"/>
      <c r="V15" s="14"/>
    </row>
    <row r="16" spans="1:22" ht="22.9" customHeight="1">
      <c r="A16" s="16" t="s">
        <v>179</v>
      </c>
      <c r="B16" s="16" t="s">
        <v>189</v>
      </c>
      <c r="C16" s="16"/>
      <c r="D16" s="18" t="s">
        <v>190</v>
      </c>
      <c r="E16" s="18" t="s">
        <v>191</v>
      </c>
      <c r="F16" s="17">
        <v>30.515564000000001</v>
      </c>
      <c r="G16" s="17"/>
      <c r="H16" s="17"/>
      <c r="I16" s="17"/>
      <c r="J16" s="17"/>
      <c r="K16" s="17"/>
      <c r="L16" s="17">
        <v>30.515564000000001</v>
      </c>
      <c r="M16" s="17"/>
      <c r="N16" s="17"/>
      <c r="O16" s="17"/>
      <c r="P16" s="17"/>
      <c r="Q16" s="17">
        <v>30.515564000000001</v>
      </c>
      <c r="R16" s="17"/>
      <c r="S16" s="17"/>
      <c r="T16" s="17"/>
      <c r="U16" s="17"/>
      <c r="V16" s="17"/>
    </row>
    <row r="17" spans="1:22" ht="22.9" customHeight="1">
      <c r="A17" s="34" t="s">
        <v>179</v>
      </c>
      <c r="B17" s="34" t="s">
        <v>189</v>
      </c>
      <c r="C17" s="34" t="s">
        <v>189</v>
      </c>
      <c r="D17" s="35" t="s">
        <v>192</v>
      </c>
      <c r="E17" s="19" t="s">
        <v>193</v>
      </c>
      <c r="F17" s="12">
        <v>30.515564000000001</v>
      </c>
      <c r="G17" s="14"/>
      <c r="H17" s="14"/>
      <c r="I17" s="14"/>
      <c r="J17" s="14"/>
      <c r="K17" s="14"/>
      <c r="L17" s="12">
        <v>30.515564000000001</v>
      </c>
      <c r="M17" s="14"/>
      <c r="N17" s="14"/>
      <c r="O17" s="14"/>
      <c r="P17" s="14"/>
      <c r="Q17" s="14">
        <v>30.515564000000001</v>
      </c>
      <c r="R17" s="14"/>
      <c r="S17" s="12"/>
      <c r="T17" s="14"/>
      <c r="U17" s="14"/>
      <c r="V17" s="14"/>
    </row>
    <row r="18" spans="1:22" ht="22.9" customHeight="1">
      <c r="A18" s="16" t="s">
        <v>194</v>
      </c>
      <c r="B18" s="16"/>
      <c r="C18" s="16"/>
      <c r="D18" s="18" t="s">
        <v>194</v>
      </c>
      <c r="E18" s="18" t="s">
        <v>195</v>
      </c>
      <c r="F18" s="17">
        <v>152.577822</v>
      </c>
      <c r="G18" s="17"/>
      <c r="H18" s="17"/>
      <c r="I18" s="17"/>
      <c r="J18" s="17"/>
      <c r="K18" s="17"/>
      <c r="L18" s="17">
        <v>152.577822</v>
      </c>
      <c r="M18" s="17"/>
      <c r="N18" s="17"/>
      <c r="O18" s="17">
        <v>152.577822</v>
      </c>
      <c r="P18" s="17"/>
      <c r="Q18" s="17"/>
      <c r="R18" s="17"/>
      <c r="S18" s="17"/>
      <c r="T18" s="17"/>
      <c r="U18" s="17"/>
      <c r="V18" s="17"/>
    </row>
    <row r="19" spans="1:22" ht="22.9" customHeight="1">
      <c r="A19" s="16" t="s">
        <v>194</v>
      </c>
      <c r="B19" s="16" t="s">
        <v>196</v>
      </c>
      <c r="C19" s="16"/>
      <c r="D19" s="18" t="s">
        <v>197</v>
      </c>
      <c r="E19" s="18" t="s">
        <v>198</v>
      </c>
      <c r="F19" s="17">
        <v>152.577822</v>
      </c>
      <c r="G19" s="17"/>
      <c r="H19" s="17"/>
      <c r="I19" s="17"/>
      <c r="J19" s="17"/>
      <c r="K19" s="17"/>
      <c r="L19" s="17">
        <v>152.577822</v>
      </c>
      <c r="M19" s="17"/>
      <c r="N19" s="17"/>
      <c r="O19" s="17">
        <v>152.577822</v>
      </c>
      <c r="P19" s="17"/>
      <c r="Q19" s="17"/>
      <c r="R19" s="17"/>
      <c r="S19" s="17"/>
      <c r="T19" s="17"/>
      <c r="U19" s="17"/>
      <c r="V19" s="17"/>
    </row>
    <row r="20" spans="1:22" ht="22.9" customHeight="1">
      <c r="A20" s="34" t="s">
        <v>194</v>
      </c>
      <c r="B20" s="34" t="s">
        <v>196</v>
      </c>
      <c r="C20" s="34" t="s">
        <v>173</v>
      </c>
      <c r="D20" s="35" t="s">
        <v>199</v>
      </c>
      <c r="E20" s="19" t="s">
        <v>200</v>
      </c>
      <c r="F20" s="12">
        <v>152.577822</v>
      </c>
      <c r="G20" s="14"/>
      <c r="H20" s="14"/>
      <c r="I20" s="14"/>
      <c r="J20" s="14"/>
      <c r="K20" s="14"/>
      <c r="L20" s="12">
        <v>152.577822</v>
      </c>
      <c r="M20" s="14"/>
      <c r="N20" s="14"/>
      <c r="O20" s="14">
        <v>152.577822</v>
      </c>
      <c r="P20" s="14"/>
      <c r="Q20" s="14"/>
      <c r="R20" s="14"/>
      <c r="S20" s="12"/>
      <c r="T20" s="14"/>
      <c r="U20" s="14"/>
      <c r="V20" s="14"/>
    </row>
    <row r="21" spans="1:22" ht="22.9" customHeight="1">
      <c r="A21" s="16" t="s">
        <v>201</v>
      </c>
      <c r="B21" s="16"/>
      <c r="C21" s="16"/>
      <c r="D21" s="18" t="s">
        <v>201</v>
      </c>
      <c r="E21" s="18" t="s">
        <v>202</v>
      </c>
      <c r="F21" s="17">
        <v>215.40398400000001</v>
      </c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>
        <v>215.40398400000001</v>
      </c>
      <c r="S21" s="17"/>
      <c r="T21" s="17"/>
      <c r="U21" s="17"/>
      <c r="V21" s="17"/>
    </row>
    <row r="22" spans="1:22" ht="22.9" customHeight="1">
      <c r="A22" s="16" t="s">
        <v>201</v>
      </c>
      <c r="B22" s="16" t="s">
        <v>173</v>
      </c>
      <c r="C22" s="16"/>
      <c r="D22" s="18" t="s">
        <v>203</v>
      </c>
      <c r="E22" s="18" t="s">
        <v>204</v>
      </c>
      <c r="F22" s="17">
        <v>215.40398400000001</v>
      </c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>
        <v>215.40398400000001</v>
      </c>
      <c r="S22" s="17"/>
      <c r="T22" s="17"/>
      <c r="U22" s="17"/>
      <c r="V22" s="17"/>
    </row>
    <row r="23" spans="1:22" ht="22.9" customHeight="1">
      <c r="A23" s="34" t="s">
        <v>201</v>
      </c>
      <c r="B23" s="34" t="s">
        <v>173</v>
      </c>
      <c r="C23" s="34" t="s">
        <v>205</v>
      </c>
      <c r="D23" s="35" t="s">
        <v>206</v>
      </c>
      <c r="E23" s="19" t="s">
        <v>207</v>
      </c>
      <c r="F23" s="12">
        <v>215.40398400000001</v>
      </c>
      <c r="G23" s="14"/>
      <c r="H23" s="14"/>
      <c r="I23" s="14"/>
      <c r="J23" s="14"/>
      <c r="K23" s="14"/>
      <c r="L23" s="12"/>
      <c r="M23" s="14"/>
      <c r="N23" s="14"/>
      <c r="O23" s="14"/>
      <c r="P23" s="14"/>
      <c r="Q23" s="14"/>
      <c r="R23" s="14">
        <v>215.40398400000001</v>
      </c>
      <c r="S23" s="12"/>
      <c r="T23" s="14"/>
      <c r="U23" s="14"/>
      <c r="V23" s="14"/>
    </row>
    <row r="24" spans="1:22" ht="16.350000000000001" customHeight="1">
      <c r="A24" s="57" t="s">
        <v>280</v>
      </c>
      <c r="B24" s="57"/>
      <c r="C24" s="57"/>
      <c r="D24" s="57"/>
      <c r="E24" s="57"/>
    </row>
  </sheetData>
  <mergeCells count="13">
    <mergeCell ref="A24:E24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344</v>
      </c>
    </row>
    <row r="2" spans="1:11" ht="46.5" customHeight="1">
      <c r="A2" s="55" t="s">
        <v>17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18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1" t="s">
        <v>32</v>
      </c>
      <c r="K3" s="51"/>
    </row>
    <row r="4" spans="1:11" ht="23.25" customHeight="1">
      <c r="A4" s="52" t="s">
        <v>160</v>
      </c>
      <c r="B4" s="52"/>
      <c r="C4" s="52"/>
      <c r="D4" s="52" t="s">
        <v>209</v>
      </c>
      <c r="E4" s="52" t="s">
        <v>210</v>
      </c>
      <c r="F4" s="52" t="s">
        <v>345</v>
      </c>
      <c r="G4" s="52" t="s">
        <v>346</v>
      </c>
      <c r="H4" s="52" t="s">
        <v>347</v>
      </c>
      <c r="I4" s="52" t="s">
        <v>348</v>
      </c>
      <c r="J4" s="52" t="s">
        <v>349</v>
      </c>
      <c r="K4" s="52" t="s">
        <v>350</v>
      </c>
    </row>
    <row r="5" spans="1:11" ht="23.25" customHeight="1">
      <c r="A5" s="10" t="s">
        <v>168</v>
      </c>
      <c r="B5" s="10" t="s">
        <v>169</v>
      </c>
      <c r="C5" s="10" t="s">
        <v>170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136</v>
      </c>
      <c r="F6" s="15">
        <v>8.532</v>
      </c>
      <c r="G6" s="15">
        <v>8.532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154</v>
      </c>
      <c r="E7" s="18" t="s">
        <v>155</v>
      </c>
      <c r="F7" s="15">
        <v>8.532</v>
      </c>
      <c r="G7" s="15">
        <v>8.532</v>
      </c>
      <c r="H7" s="15"/>
      <c r="I7" s="15"/>
      <c r="J7" s="15"/>
      <c r="K7" s="15"/>
    </row>
    <row r="8" spans="1:11" ht="22.9" customHeight="1">
      <c r="A8" s="11"/>
      <c r="B8" s="11"/>
      <c r="C8" s="11"/>
      <c r="D8" s="33" t="s">
        <v>156</v>
      </c>
      <c r="E8" s="33" t="s">
        <v>157</v>
      </c>
      <c r="F8" s="15">
        <v>8.532</v>
      </c>
      <c r="G8" s="15">
        <v>8.532</v>
      </c>
      <c r="H8" s="15"/>
      <c r="I8" s="15"/>
      <c r="J8" s="15"/>
      <c r="K8" s="15"/>
    </row>
    <row r="9" spans="1:11" ht="22.9" customHeight="1">
      <c r="A9" s="16" t="s">
        <v>171</v>
      </c>
      <c r="B9" s="16"/>
      <c r="C9" s="16"/>
      <c r="D9" s="11" t="s">
        <v>171</v>
      </c>
      <c r="E9" s="11" t="s">
        <v>172</v>
      </c>
      <c r="F9" s="17">
        <v>8.532</v>
      </c>
      <c r="G9" s="17">
        <v>8.532</v>
      </c>
      <c r="H9" s="17"/>
      <c r="I9" s="17"/>
      <c r="J9" s="17"/>
      <c r="K9" s="17"/>
    </row>
    <row r="10" spans="1:11" ht="22.9" customHeight="1">
      <c r="A10" s="16" t="s">
        <v>171</v>
      </c>
      <c r="B10" s="16" t="s">
        <v>173</v>
      </c>
      <c r="C10" s="16"/>
      <c r="D10" s="11" t="s">
        <v>174</v>
      </c>
      <c r="E10" s="11" t="s">
        <v>175</v>
      </c>
      <c r="F10" s="17">
        <v>8.532</v>
      </c>
      <c r="G10" s="17">
        <v>8.532</v>
      </c>
      <c r="H10" s="17"/>
      <c r="I10" s="17"/>
      <c r="J10" s="17"/>
      <c r="K10" s="17"/>
    </row>
    <row r="11" spans="1:11" ht="22.9" customHeight="1">
      <c r="A11" s="34" t="s">
        <v>171</v>
      </c>
      <c r="B11" s="34" t="s">
        <v>173</v>
      </c>
      <c r="C11" s="34" t="s">
        <v>176</v>
      </c>
      <c r="D11" s="35" t="s">
        <v>177</v>
      </c>
      <c r="E11" s="13" t="s">
        <v>178</v>
      </c>
      <c r="F11" s="12">
        <v>8.532</v>
      </c>
      <c r="G11" s="14">
        <v>8.532</v>
      </c>
      <c r="H11" s="14"/>
      <c r="I11" s="14"/>
      <c r="J11" s="14"/>
      <c r="K11" s="14"/>
    </row>
    <row r="12" spans="1:11" ht="16.350000000000001" customHeight="1">
      <c r="A12" s="57" t="s">
        <v>280</v>
      </c>
      <c r="B12" s="57"/>
      <c r="C12" s="57"/>
      <c r="D12" s="57"/>
      <c r="E12" s="57"/>
    </row>
  </sheetData>
  <mergeCells count="13">
    <mergeCell ref="A12:E12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2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4" t="s">
        <v>351</v>
      </c>
      <c r="R1" s="54"/>
    </row>
    <row r="2" spans="1:18" ht="40.5" customHeight="1">
      <c r="A2" s="55" t="s">
        <v>18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</row>
    <row r="3" spans="1:18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32</v>
      </c>
      <c r="R3" s="51"/>
    </row>
    <row r="4" spans="1:18" ht="24.2" customHeight="1">
      <c r="A4" s="52" t="s">
        <v>160</v>
      </c>
      <c r="B4" s="52"/>
      <c r="C4" s="52"/>
      <c r="D4" s="52" t="s">
        <v>209</v>
      </c>
      <c r="E4" s="52" t="s">
        <v>210</v>
      </c>
      <c r="F4" s="52" t="s">
        <v>345</v>
      </c>
      <c r="G4" s="52" t="s">
        <v>352</v>
      </c>
      <c r="H4" s="52" t="s">
        <v>353</v>
      </c>
      <c r="I4" s="52" t="s">
        <v>354</v>
      </c>
      <c r="J4" s="52" t="s">
        <v>355</v>
      </c>
      <c r="K4" s="52" t="s">
        <v>356</v>
      </c>
      <c r="L4" s="52" t="s">
        <v>357</v>
      </c>
      <c r="M4" s="52" t="s">
        <v>358</v>
      </c>
      <c r="N4" s="52" t="s">
        <v>347</v>
      </c>
      <c r="O4" s="52" t="s">
        <v>359</v>
      </c>
      <c r="P4" s="52" t="s">
        <v>360</v>
      </c>
      <c r="Q4" s="52" t="s">
        <v>348</v>
      </c>
      <c r="R4" s="52" t="s">
        <v>350</v>
      </c>
    </row>
    <row r="5" spans="1:18" ht="21.6" customHeight="1">
      <c r="A5" s="10" t="s">
        <v>168</v>
      </c>
      <c r="B5" s="10" t="s">
        <v>169</v>
      </c>
      <c r="C5" s="10" t="s">
        <v>170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136</v>
      </c>
      <c r="F6" s="15">
        <v>8.532</v>
      </c>
      <c r="G6" s="15"/>
      <c r="H6" s="15"/>
      <c r="I6" s="15"/>
      <c r="J6" s="15"/>
      <c r="K6" s="15">
        <v>8.532</v>
      </c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154</v>
      </c>
      <c r="E7" s="18" t="s">
        <v>155</v>
      </c>
      <c r="F7" s="15">
        <v>8.532</v>
      </c>
      <c r="G7" s="15"/>
      <c r="H7" s="15"/>
      <c r="I7" s="15"/>
      <c r="J7" s="15"/>
      <c r="K7" s="15">
        <v>8.532</v>
      </c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3" t="s">
        <v>156</v>
      </c>
      <c r="E8" s="33" t="s">
        <v>157</v>
      </c>
      <c r="F8" s="15">
        <v>8.532</v>
      </c>
      <c r="G8" s="15"/>
      <c r="H8" s="15"/>
      <c r="I8" s="15"/>
      <c r="J8" s="15"/>
      <c r="K8" s="15">
        <v>8.532</v>
      </c>
      <c r="L8" s="15"/>
      <c r="M8" s="15"/>
      <c r="N8" s="15"/>
      <c r="O8" s="15"/>
      <c r="P8" s="15"/>
      <c r="Q8" s="15"/>
      <c r="R8" s="15"/>
    </row>
    <row r="9" spans="1:18" ht="22.9" customHeight="1">
      <c r="A9" s="11" t="s">
        <v>171</v>
      </c>
      <c r="B9" s="11"/>
      <c r="C9" s="11"/>
      <c r="D9" s="11" t="s">
        <v>171</v>
      </c>
      <c r="E9" s="11" t="s">
        <v>172</v>
      </c>
      <c r="F9" s="17">
        <v>8.532</v>
      </c>
      <c r="G9" s="17"/>
      <c r="H9" s="17"/>
      <c r="I9" s="17"/>
      <c r="J9" s="17"/>
      <c r="K9" s="17">
        <v>8.532</v>
      </c>
      <c r="L9" s="17"/>
      <c r="M9" s="17"/>
      <c r="N9" s="17"/>
      <c r="O9" s="17"/>
      <c r="P9" s="17"/>
      <c r="Q9" s="17"/>
      <c r="R9" s="17"/>
    </row>
    <row r="10" spans="1:18" ht="22.9" customHeight="1">
      <c r="A10" s="11" t="s">
        <v>171</v>
      </c>
      <c r="B10" s="11" t="s">
        <v>173</v>
      </c>
      <c r="C10" s="11"/>
      <c r="D10" s="11" t="s">
        <v>174</v>
      </c>
      <c r="E10" s="11" t="s">
        <v>175</v>
      </c>
      <c r="F10" s="17">
        <v>8.532</v>
      </c>
      <c r="G10" s="17"/>
      <c r="H10" s="17"/>
      <c r="I10" s="17"/>
      <c r="J10" s="17"/>
      <c r="K10" s="17">
        <v>8.532</v>
      </c>
      <c r="L10" s="17"/>
      <c r="M10" s="17"/>
      <c r="N10" s="17"/>
      <c r="O10" s="17"/>
      <c r="P10" s="17"/>
      <c r="Q10" s="17"/>
      <c r="R10" s="17"/>
    </row>
    <row r="11" spans="1:18" ht="22.9" customHeight="1">
      <c r="A11" s="34" t="s">
        <v>171</v>
      </c>
      <c r="B11" s="34" t="s">
        <v>173</v>
      </c>
      <c r="C11" s="34" t="s">
        <v>176</v>
      </c>
      <c r="D11" s="35" t="s">
        <v>177</v>
      </c>
      <c r="E11" s="13" t="s">
        <v>178</v>
      </c>
      <c r="F11" s="12">
        <v>8.532</v>
      </c>
      <c r="G11" s="14"/>
      <c r="H11" s="14"/>
      <c r="I11" s="14"/>
      <c r="J11" s="14"/>
      <c r="K11" s="14">
        <v>8.532</v>
      </c>
      <c r="L11" s="14"/>
      <c r="M11" s="14"/>
      <c r="N11" s="14"/>
      <c r="O11" s="14"/>
      <c r="P11" s="14"/>
      <c r="Q11" s="14"/>
      <c r="R11" s="14"/>
    </row>
    <row r="12" spans="1:18" ht="16.350000000000001" customHeight="1">
      <c r="A12" s="57" t="s">
        <v>280</v>
      </c>
      <c r="B12" s="57"/>
      <c r="C12" s="57"/>
      <c r="D12" s="57"/>
      <c r="E12" s="57"/>
    </row>
  </sheetData>
  <mergeCells count="21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2:E12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2"/>
  <sheetViews>
    <sheetView workbookViewId="0">
      <pane ySplit="5" topLeftCell="A6" activePane="bottomLeft" state="frozen"/>
      <selection pane="bottomLeft" activeCell="G8" sqref="G8"/>
    </sheetView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4"/>
      <c r="S1" s="54" t="s">
        <v>361</v>
      </c>
      <c r="T1" s="54"/>
    </row>
    <row r="2" spans="1:20" ht="36.200000000000003" customHeight="1">
      <c r="A2" s="55" t="s">
        <v>19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8.5" customHeight="1">
      <c r="A4" s="52" t="s">
        <v>160</v>
      </c>
      <c r="B4" s="52"/>
      <c r="C4" s="52"/>
      <c r="D4" s="52" t="s">
        <v>209</v>
      </c>
      <c r="E4" s="52" t="s">
        <v>210</v>
      </c>
      <c r="F4" s="52" t="s">
        <v>345</v>
      </c>
      <c r="G4" s="52" t="s">
        <v>213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216</v>
      </c>
      <c r="S4" s="52"/>
      <c r="T4" s="52"/>
    </row>
    <row r="5" spans="1:20" ht="36.200000000000003" customHeight="1">
      <c r="A5" s="10" t="s">
        <v>168</v>
      </c>
      <c r="B5" s="10" t="s">
        <v>169</v>
      </c>
      <c r="C5" s="10" t="s">
        <v>170</v>
      </c>
      <c r="D5" s="52"/>
      <c r="E5" s="52"/>
      <c r="F5" s="52"/>
      <c r="G5" s="10" t="s">
        <v>136</v>
      </c>
      <c r="H5" s="10" t="s">
        <v>362</v>
      </c>
      <c r="I5" s="10" t="s">
        <v>363</v>
      </c>
      <c r="J5" s="10" t="s">
        <v>364</v>
      </c>
      <c r="K5" s="10" t="s">
        <v>365</v>
      </c>
      <c r="L5" s="10" t="s">
        <v>366</v>
      </c>
      <c r="M5" s="10" t="s">
        <v>367</v>
      </c>
      <c r="N5" s="10" t="s">
        <v>368</v>
      </c>
      <c r="O5" s="10" t="s">
        <v>369</v>
      </c>
      <c r="P5" s="10" t="s">
        <v>370</v>
      </c>
      <c r="Q5" s="10" t="s">
        <v>371</v>
      </c>
      <c r="R5" s="10" t="s">
        <v>136</v>
      </c>
      <c r="S5" s="10" t="s">
        <v>310</v>
      </c>
      <c r="T5" s="10" t="s">
        <v>328</v>
      </c>
    </row>
    <row r="6" spans="1:20" ht="22.9" customHeight="1">
      <c r="A6" s="11"/>
      <c r="B6" s="11"/>
      <c r="C6" s="11"/>
      <c r="D6" s="11"/>
      <c r="E6" s="11" t="s">
        <v>136</v>
      </c>
      <c r="F6" s="17">
        <f>G6+R6</f>
        <v>538.30439999999999</v>
      </c>
      <c r="G6" s="17">
        <f>Q6</f>
        <v>15.48</v>
      </c>
      <c r="H6" s="17"/>
      <c r="I6" s="17"/>
      <c r="J6" s="17"/>
      <c r="K6" s="17"/>
      <c r="L6" s="17"/>
      <c r="M6" s="17"/>
      <c r="N6" s="17"/>
      <c r="O6" s="17"/>
      <c r="P6" s="17"/>
      <c r="Q6" s="17">
        <v>15.48</v>
      </c>
      <c r="R6" s="17">
        <v>522.82439999999997</v>
      </c>
      <c r="S6" s="17">
        <v>522.82439999999997</v>
      </c>
      <c r="T6" s="17"/>
    </row>
    <row r="7" spans="1:20" ht="22.9" customHeight="1">
      <c r="A7" s="11"/>
      <c r="B7" s="11"/>
      <c r="C7" s="11"/>
      <c r="D7" s="18" t="s">
        <v>154</v>
      </c>
      <c r="E7" s="18" t="s">
        <v>155</v>
      </c>
      <c r="F7" s="17">
        <f t="shared" ref="F7:F11" si="0">G7+R7</f>
        <v>538.30439999999999</v>
      </c>
      <c r="G7" s="17">
        <f t="shared" ref="G7:G11" si="1">Q7</f>
        <v>15.48</v>
      </c>
      <c r="H7" s="17"/>
      <c r="I7" s="17"/>
      <c r="J7" s="17"/>
      <c r="K7" s="17"/>
      <c r="L7" s="17"/>
      <c r="M7" s="17"/>
      <c r="N7" s="17"/>
      <c r="O7" s="17"/>
      <c r="P7" s="17"/>
      <c r="Q7" s="17">
        <v>15.48</v>
      </c>
      <c r="R7" s="17">
        <v>522.82439999999997</v>
      </c>
      <c r="S7" s="17">
        <v>522.82439999999997</v>
      </c>
      <c r="T7" s="17"/>
    </row>
    <row r="8" spans="1:20" ht="22.9" customHeight="1">
      <c r="A8" s="11"/>
      <c r="B8" s="11"/>
      <c r="C8" s="11"/>
      <c r="D8" s="33" t="s">
        <v>156</v>
      </c>
      <c r="E8" s="33" t="s">
        <v>157</v>
      </c>
      <c r="F8" s="17">
        <f t="shared" si="0"/>
        <v>538.30439999999999</v>
      </c>
      <c r="G8" s="17">
        <f t="shared" si="1"/>
        <v>15.48</v>
      </c>
      <c r="H8" s="17"/>
      <c r="I8" s="17"/>
      <c r="J8" s="17"/>
      <c r="K8" s="17"/>
      <c r="L8" s="17"/>
      <c r="M8" s="17"/>
      <c r="N8" s="17"/>
      <c r="O8" s="17"/>
      <c r="P8" s="17"/>
      <c r="Q8" s="17">
        <v>15.48</v>
      </c>
      <c r="R8" s="17">
        <v>522.82439999999997</v>
      </c>
      <c r="S8" s="17">
        <v>522.82439999999997</v>
      </c>
      <c r="T8" s="17"/>
    </row>
    <row r="9" spans="1:20" ht="22.9" customHeight="1">
      <c r="A9" s="16" t="s">
        <v>171</v>
      </c>
      <c r="B9" s="16"/>
      <c r="C9" s="16"/>
      <c r="D9" s="18" t="s">
        <v>171</v>
      </c>
      <c r="E9" s="18" t="s">
        <v>172</v>
      </c>
      <c r="F9" s="17">
        <f t="shared" si="0"/>
        <v>538.30439999999999</v>
      </c>
      <c r="G9" s="17">
        <f t="shared" si="1"/>
        <v>15.48</v>
      </c>
      <c r="H9" s="17"/>
      <c r="I9" s="17"/>
      <c r="J9" s="17"/>
      <c r="K9" s="17"/>
      <c r="L9" s="17"/>
      <c r="M9" s="17"/>
      <c r="N9" s="17"/>
      <c r="O9" s="17"/>
      <c r="P9" s="17"/>
      <c r="Q9" s="17">
        <v>15.48</v>
      </c>
      <c r="R9" s="17">
        <v>522.82439999999997</v>
      </c>
      <c r="S9" s="17">
        <v>522.82439999999997</v>
      </c>
      <c r="T9" s="17"/>
    </row>
    <row r="10" spans="1:20" ht="22.9" customHeight="1">
      <c r="A10" s="16" t="s">
        <v>171</v>
      </c>
      <c r="B10" s="16" t="s">
        <v>173</v>
      </c>
      <c r="C10" s="16"/>
      <c r="D10" s="18" t="s">
        <v>174</v>
      </c>
      <c r="E10" s="18" t="s">
        <v>175</v>
      </c>
      <c r="F10" s="17">
        <f t="shared" si="0"/>
        <v>538.30439999999999</v>
      </c>
      <c r="G10" s="17">
        <f t="shared" si="1"/>
        <v>15.48</v>
      </c>
      <c r="H10" s="17"/>
      <c r="I10" s="17"/>
      <c r="J10" s="17"/>
      <c r="K10" s="17"/>
      <c r="L10" s="17"/>
      <c r="M10" s="17"/>
      <c r="N10" s="17"/>
      <c r="O10" s="17"/>
      <c r="P10" s="17"/>
      <c r="Q10" s="17">
        <v>15.48</v>
      </c>
      <c r="R10" s="17">
        <v>522.82439999999997</v>
      </c>
      <c r="S10" s="17">
        <v>522.82439999999997</v>
      </c>
      <c r="T10" s="17"/>
    </row>
    <row r="11" spans="1:20" ht="22.9" customHeight="1">
      <c r="A11" s="34" t="s">
        <v>171</v>
      </c>
      <c r="B11" s="34" t="s">
        <v>173</v>
      </c>
      <c r="C11" s="34" t="s">
        <v>176</v>
      </c>
      <c r="D11" s="35" t="s">
        <v>177</v>
      </c>
      <c r="E11" s="13" t="s">
        <v>178</v>
      </c>
      <c r="F11" s="17">
        <f t="shared" si="0"/>
        <v>538.30439999999999</v>
      </c>
      <c r="G11" s="17">
        <f t="shared" si="1"/>
        <v>15.48</v>
      </c>
      <c r="H11" s="14"/>
      <c r="I11" s="14"/>
      <c r="J11" s="14"/>
      <c r="K11" s="14"/>
      <c r="L11" s="14"/>
      <c r="M11" s="14"/>
      <c r="N11" s="14"/>
      <c r="O11" s="14"/>
      <c r="P11" s="14"/>
      <c r="Q11" s="17">
        <v>15.48</v>
      </c>
      <c r="R11" s="14">
        <v>522.82439999999997</v>
      </c>
      <c r="S11" s="14">
        <v>522.82439999999997</v>
      </c>
      <c r="T11" s="14"/>
    </row>
    <row r="12" spans="1:20" ht="22.9" customHeight="1">
      <c r="A12" s="57" t="s">
        <v>280</v>
      </c>
      <c r="B12" s="57"/>
      <c r="C12" s="57"/>
      <c r="D12" s="57"/>
      <c r="E12" s="57"/>
      <c r="F12" s="57"/>
    </row>
  </sheetData>
  <mergeCells count="11">
    <mergeCell ref="A12:F12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2"/>
  <sheetViews>
    <sheetView workbookViewId="0">
      <selection activeCell="L11" sqref="L11"/>
    </sheetView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4" t="s">
        <v>372</v>
      </c>
      <c r="AG1" s="54"/>
    </row>
    <row r="2" spans="1:33" ht="43.9" customHeight="1">
      <c r="A2" s="55" t="s">
        <v>20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</row>
    <row r="3" spans="1:33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32</v>
      </c>
      <c r="AG3" s="51"/>
    </row>
    <row r="4" spans="1:33" ht="24.95" customHeight="1">
      <c r="A4" s="52" t="s">
        <v>160</v>
      </c>
      <c r="B4" s="52"/>
      <c r="C4" s="52"/>
      <c r="D4" s="52" t="s">
        <v>209</v>
      </c>
      <c r="E4" s="52" t="s">
        <v>210</v>
      </c>
      <c r="F4" s="52" t="s">
        <v>373</v>
      </c>
      <c r="G4" s="52" t="s">
        <v>374</v>
      </c>
      <c r="H4" s="52" t="s">
        <v>375</v>
      </c>
      <c r="I4" s="52" t="s">
        <v>376</v>
      </c>
      <c r="J4" s="52" t="s">
        <v>377</v>
      </c>
      <c r="K4" s="52" t="s">
        <v>378</v>
      </c>
      <c r="L4" s="52" t="s">
        <v>379</v>
      </c>
      <c r="M4" s="52" t="s">
        <v>380</v>
      </c>
      <c r="N4" s="52" t="s">
        <v>381</v>
      </c>
      <c r="O4" s="52" t="s">
        <v>382</v>
      </c>
      <c r="P4" s="52" t="s">
        <v>383</v>
      </c>
      <c r="Q4" s="52" t="s">
        <v>368</v>
      </c>
      <c r="R4" s="52" t="s">
        <v>370</v>
      </c>
      <c r="S4" s="52" t="s">
        <v>384</v>
      </c>
      <c r="T4" s="52" t="s">
        <v>363</v>
      </c>
      <c r="U4" s="52" t="s">
        <v>364</v>
      </c>
      <c r="V4" s="52" t="s">
        <v>367</v>
      </c>
      <c r="W4" s="52" t="s">
        <v>385</v>
      </c>
      <c r="X4" s="52" t="s">
        <v>386</v>
      </c>
      <c r="Y4" s="52" t="s">
        <v>387</v>
      </c>
      <c r="Z4" s="52" t="s">
        <v>388</v>
      </c>
      <c r="AA4" s="52" t="s">
        <v>366</v>
      </c>
      <c r="AB4" s="52" t="s">
        <v>389</v>
      </c>
      <c r="AC4" s="52" t="s">
        <v>390</v>
      </c>
      <c r="AD4" s="52" t="s">
        <v>369</v>
      </c>
      <c r="AE4" s="52" t="s">
        <v>391</v>
      </c>
      <c r="AF4" s="52" t="s">
        <v>392</v>
      </c>
      <c r="AG4" s="52" t="s">
        <v>371</v>
      </c>
    </row>
    <row r="5" spans="1:33" ht="21.6" customHeight="1">
      <c r="A5" s="10" t="s">
        <v>168</v>
      </c>
      <c r="B5" s="10" t="s">
        <v>169</v>
      </c>
      <c r="C5" s="10" t="s">
        <v>170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136</v>
      </c>
      <c r="F6" s="17">
        <f>SUM(G6:AG6)</f>
        <v>538.30439999999999</v>
      </c>
      <c r="G6" s="17">
        <v>44.9405</v>
      </c>
      <c r="H6" s="17"/>
      <c r="I6" s="17"/>
      <c r="J6" s="17"/>
      <c r="K6" s="17">
        <v>78.92</v>
      </c>
      <c r="L6" s="17">
        <v>158.5395</v>
      </c>
      <c r="M6" s="17"/>
      <c r="N6" s="17"/>
      <c r="O6" s="17"/>
      <c r="P6" s="17"/>
      <c r="Q6" s="17"/>
      <c r="R6" s="17">
        <v>95.36</v>
      </c>
      <c r="S6" s="17"/>
      <c r="T6" s="17"/>
      <c r="U6" s="17"/>
      <c r="V6" s="17"/>
      <c r="W6" s="17"/>
      <c r="X6" s="17"/>
      <c r="Y6" s="17"/>
      <c r="Z6" s="17"/>
      <c r="AA6" s="17"/>
      <c r="AB6" s="17">
        <v>10.904400000000001</v>
      </c>
      <c r="AC6" s="17"/>
      <c r="AD6" s="17"/>
      <c r="AE6" s="17"/>
      <c r="AF6" s="17"/>
      <c r="AG6" s="17">
        <f>134.16+15.48</f>
        <v>149.63999999999999</v>
      </c>
    </row>
    <row r="7" spans="1:33" ht="22.9" customHeight="1">
      <c r="A7" s="11"/>
      <c r="B7" s="11"/>
      <c r="C7" s="11"/>
      <c r="D7" s="18" t="s">
        <v>154</v>
      </c>
      <c r="E7" s="18" t="s">
        <v>155</v>
      </c>
      <c r="F7" s="17">
        <f t="shared" ref="F7:F11" si="0">SUM(G7:AG7)</f>
        <v>538.30439999999999</v>
      </c>
      <c r="G7" s="17">
        <v>44.9405</v>
      </c>
      <c r="H7" s="17"/>
      <c r="I7" s="17"/>
      <c r="J7" s="17"/>
      <c r="K7" s="17">
        <v>78.92</v>
      </c>
      <c r="L7" s="17">
        <v>158.5395</v>
      </c>
      <c r="M7" s="17"/>
      <c r="N7" s="17"/>
      <c r="O7" s="17"/>
      <c r="P7" s="17"/>
      <c r="Q7" s="17"/>
      <c r="R7" s="17">
        <v>95.36</v>
      </c>
      <c r="S7" s="17"/>
      <c r="T7" s="17"/>
      <c r="U7" s="17"/>
      <c r="V7" s="17"/>
      <c r="W7" s="17"/>
      <c r="X7" s="17"/>
      <c r="Y7" s="17"/>
      <c r="Z7" s="17"/>
      <c r="AA7" s="17"/>
      <c r="AB7" s="17">
        <v>10.904400000000001</v>
      </c>
      <c r="AC7" s="17"/>
      <c r="AD7" s="17"/>
      <c r="AE7" s="17"/>
      <c r="AF7" s="17"/>
      <c r="AG7" s="17">
        <f t="shared" ref="AG7:AG11" si="1">134.16+15.48</f>
        <v>149.63999999999999</v>
      </c>
    </row>
    <row r="8" spans="1:33" ht="22.9" customHeight="1">
      <c r="A8" s="11"/>
      <c r="B8" s="11"/>
      <c r="C8" s="11"/>
      <c r="D8" s="33" t="s">
        <v>156</v>
      </c>
      <c r="E8" s="33" t="s">
        <v>157</v>
      </c>
      <c r="F8" s="17">
        <f t="shared" si="0"/>
        <v>538.30439999999999</v>
      </c>
      <c r="G8" s="17">
        <v>44.9405</v>
      </c>
      <c r="H8" s="17"/>
      <c r="I8" s="17"/>
      <c r="J8" s="17"/>
      <c r="K8" s="17">
        <v>78.92</v>
      </c>
      <c r="L8" s="17">
        <v>158.5395</v>
      </c>
      <c r="M8" s="17"/>
      <c r="N8" s="17"/>
      <c r="O8" s="17"/>
      <c r="P8" s="17"/>
      <c r="Q8" s="17"/>
      <c r="R8" s="17">
        <v>95.36</v>
      </c>
      <c r="S8" s="17"/>
      <c r="T8" s="17"/>
      <c r="U8" s="17"/>
      <c r="V8" s="17"/>
      <c r="W8" s="17"/>
      <c r="X8" s="17"/>
      <c r="Y8" s="17"/>
      <c r="Z8" s="17"/>
      <c r="AA8" s="17"/>
      <c r="AB8" s="17">
        <v>10.904400000000001</v>
      </c>
      <c r="AC8" s="17"/>
      <c r="AD8" s="17"/>
      <c r="AE8" s="17"/>
      <c r="AF8" s="17"/>
      <c r="AG8" s="17">
        <f t="shared" si="1"/>
        <v>149.63999999999999</v>
      </c>
    </row>
    <row r="9" spans="1:33" ht="22.9" customHeight="1">
      <c r="A9" s="16" t="s">
        <v>171</v>
      </c>
      <c r="B9" s="16"/>
      <c r="C9" s="16"/>
      <c r="D9" s="18" t="s">
        <v>171</v>
      </c>
      <c r="E9" s="18" t="s">
        <v>172</v>
      </c>
      <c r="F9" s="17">
        <f t="shared" si="0"/>
        <v>538.30439999999999</v>
      </c>
      <c r="G9" s="17">
        <v>44.9405</v>
      </c>
      <c r="H9" s="17"/>
      <c r="I9" s="17"/>
      <c r="J9" s="17"/>
      <c r="K9" s="17">
        <v>78.92</v>
      </c>
      <c r="L9" s="17">
        <v>158.5395</v>
      </c>
      <c r="M9" s="17"/>
      <c r="N9" s="17"/>
      <c r="O9" s="17"/>
      <c r="P9" s="17"/>
      <c r="Q9" s="17"/>
      <c r="R9" s="17">
        <v>95.36</v>
      </c>
      <c r="S9" s="17"/>
      <c r="T9" s="17"/>
      <c r="U9" s="17"/>
      <c r="V9" s="17"/>
      <c r="W9" s="17"/>
      <c r="X9" s="17"/>
      <c r="Y9" s="17"/>
      <c r="Z9" s="17"/>
      <c r="AA9" s="17"/>
      <c r="AB9" s="17">
        <v>10.904400000000001</v>
      </c>
      <c r="AC9" s="17"/>
      <c r="AD9" s="17"/>
      <c r="AE9" s="17"/>
      <c r="AF9" s="17"/>
      <c r="AG9" s="17">
        <f t="shared" si="1"/>
        <v>149.63999999999999</v>
      </c>
    </row>
    <row r="10" spans="1:33" ht="22.9" customHeight="1">
      <c r="A10" s="16" t="s">
        <v>171</v>
      </c>
      <c r="B10" s="16" t="s">
        <v>173</v>
      </c>
      <c r="C10" s="16"/>
      <c r="D10" s="18" t="s">
        <v>174</v>
      </c>
      <c r="E10" s="18" t="s">
        <v>175</v>
      </c>
      <c r="F10" s="17">
        <f t="shared" si="0"/>
        <v>538.30439999999999</v>
      </c>
      <c r="G10" s="17">
        <v>44.9405</v>
      </c>
      <c r="H10" s="17"/>
      <c r="I10" s="17"/>
      <c r="J10" s="17"/>
      <c r="K10" s="17">
        <v>78.92</v>
      </c>
      <c r="L10" s="17">
        <v>158.5395</v>
      </c>
      <c r="M10" s="17"/>
      <c r="N10" s="17"/>
      <c r="O10" s="17"/>
      <c r="P10" s="17"/>
      <c r="Q10" s="17"/>
      <c r="R10" s="17">
        <v>95.36</v>
      </c>
      <c r="S10" s="17"/>
      <c r="T10" s="17"/>
      <c r="U10" s="17"/>
      <c r="V10" s="17"/>
      <c r="W10" s="17"/>
      <c r="X10" s="17"/>
      <c r="Y10" s="17"/>
      <c r="Z10" s="17"/>
      <c r="AA10" s="17"/>
      <c r="AB10" s="17">
        <v>10.904400000000001</v>
      </c>
      <c r="AC10" s="17"/>
      <c r="AD10" s="17"/>
      <c r="AE10" s="17"/>
      <c r="AF10" s="17"/>
      <c r="AG10" s="17">
        <f t="shared" si="1"/>
        <v>149.63999999999999</v>
      </c>
    </row>
    <row r="11" spans="1:33" ht="22.9" customHeight="1">
      <c r="A11" s="34" t="s">
        <v>171</v>
      </c>
      <c r="B11" s="34" t="s">
        <v>173</v>
      </c>
      <c r="C11" s="34" t="s">
        <v>176</v>
      </c>
      <c r="D11" s="35" t="s">
        <v>177</v>
      </c>
      <c r="E11" s="13" t="s">
        <v>178</v>
      </c>
      <c r="F11" s="17">
        <f t="shared" si="0"/>
        <v>538.30439999999999</v>
      </c>
      <c r="G11" s="14">
        <v>44.9405</v>
      </c>
      <c r="H11" s="14"/>
      <c r="I11" s="14"/>
      <c r="J11" s="14"/>
      <c r="K11" s="14">
        <v>78.92</v>
      </c>
      <c r="L11" s="14">
        <v>158.5395</v>
      </c>
      <c r="M11" s="14"/>
      <c r="N11" s="14"/>
      <c r="O11" s="14"/>
      <c r="P11" s="14"/>
      <c r="Q11" s="14"/>
      <c r="R11" s="14">
        <v>95.36</v>
      </c>
      <c r="S11" s="14"/>
      <c r="T11" s="14"/>
      <c r="U11" s="14"/>
      <c r="V11" s="14"/>
      <c r="W11" s="14"/>
      <c r="X11" s="14"/>
      <c r="Y11" s="14"/>
      <c r="Z11" s="14"/>
      <c r="AA11" s="14"/>
      <c r="AB11" s="14">
        <v>10.904400000000001</v>
      </c>
      <c r="AC11" s="14"/>
      <c r="AD11" s="14"/>
      <c r="AE11" s="14"/>
      <c r="AF11" s="14"/>
      <c r="AG11" s="17">
        <f t="shared" si="1"/>
        <v>149.63999999999999</v>
      </c>
    </row>
    <row r="12" spans="1:33" ht="16.350000000000001" customHeight="1">
      <c r="A12" s="57" t="s">
        <v>280</v>
      </c>
      <c r="B12" s="57"/>
      <c r="C12" s="57"/>
      <c r="D12" s="57"/>
      <c r="E12" s="57"/>
    </row>
  </sheetData>
  <mergeCells count="36">
    <mergeCell ref="K4:K5"/>
    <mergeCell ref="L4:L5"/>
    <mergeCell ref="M4:M5"/>
    <mergeCell ref="N4:N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AD4:AD5"/>
    <mergeCell ref="AE4:AE5"/>
    <mergeCell ref="AF4:AF5"/>
    <mergeCell ref="AG4:AG5"/>
    <mergeCell ref="A12:E12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4" t="s">
        <v>393</v>
      </c>
      <c r="H1" s="54"/>
    </row>
    <row r="2" spans="1:8" ht="33.6" customHeight="1">
      <c r="A2" s="55" t="s">
        <v>21</v>
      </c>
      <c r="B2" s="55"/>
      <c r="C2" s="55"/>
      <c r="D2" s="55"/>
      <c r="E2" s="55"/>
      <c r="F2" s="55"/>
      <c r="G2" s="55"/>
      <c r="H2" s="55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3.25" customHeight="1">
      <c r="A4" s="52" t="s">
        <v>394</v>
      </c>
      <c r="B4" s="52" t="s">
        <v>395</v>
      </c>
      <c r="C4" s="52" t="s">
        <v>396</v>
      </c>
      <c r="D4" s="52" t="s">
        <v>397</v>
      </c>
      <c r="E4" s="52" t="s">
        <v>398</v>
      </c>
      <c r="F4" s="52"/>
      <c r="G4" s="52"/>
      <c r="H4" s="52" t="s">
        <v>399</v>
      </c>
    </row>
    <row r="5" spans="1:8" ht="25.9" customHeight="1">
      <c r="A5" s="52"/>
      <c r="B5" s="52"/>
      <c r="C5" s="52"/>
      <c r="D5" s="52"/>
      <c r="E5" s="10" t="s">
        <v>138</v>
      </c>
      <c r="F5" s="10" t="s">
        <v>400</v>
      </c>
      <c r="G5" s="10" t="s">
        <v>401</v>
      </c>
      <c r="H5" s="52"/>
    </row>
    <row r="6" spans="1:8" ht="22.9" customHeight="1">
      <c r="A6" s="11"/>
      <c r="B6" s="11" t="s">
        <v>136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154</v>
      </c>
      <c r="B7" s="18" t="s">
        <v>155</v>
      </c>
      <c r="C7" s="15"/>
      <c r="D7" s="15"/>
      <c r="E7" s="15"/>
      <c r="F7" s="15"/>
      <c r="G7" s="15"/>
      <c r="H7" s="15"/>
    </row>
    <row r="8" spans="1:8" ht="22.9" customHeight="1">
      <c r="A8" s="35" t="s">
        <v>156</v>
      </c>
      <c r="B8" s="35" t="s">
        <v>157</v>
      </c>
      <c r="C8" s="14"/>
      <c r="D8" s="14"/>
      <c r="E8" s="12"/>
      <c r="F8" s="14"/>
      <c r="G8" s="14"/>
      <c r="H8" s="14"/>
    </row>
    <row r="9" spans="1:8" ht="16.350000000000001" customHeight="1">
      <c r="A9" s="57" t="s">
        <v>280</v>
      </c>
      <c r="B9" s="57"/>
      <c r="C9" s="57"/>
    </row>
  </sheetData>
  <mergeCells count="10">
    <mergeCell ref="A9:C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4" t="s">
        <v>402</v>
      </c>
      <c r="H1" s="54"/>
    </row>
    <row r="2" spans="1:8" ht="38.85" customHeight="1">
      <c r="A2" s="55" t="s">
        <v>22</v>
      </c>
      <c r="B2" s="55"/>
      <c r="C2" s="55"/>
      <c r="D2" s="55"/>
      <c r="E2" s="55"/>
      <c r="F2" s="55"/>
      <c r="G2" s="55"/>
      <c r="H2" s="55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3.25" customHeight="1">
      <c r="A4" s="52" t="s">
        <v>161</v>
      </c>
      <c r="B4" s="52" t="s">
        <v>162</v>
      </c>
      <c r="C4" s="52" t="s">
        <v>136</v>
      </c>
      <c r="D4" s="52" t="s">
        <v>403</v>
      </c>
      <c r="E4" s="52"/>
      <c r="F4" s="52"/>
      <c r="G4" s="52"/>
      <c r="H4" s="52" t="s">
        <v>164</v>
      </c>
    </row>
    <row r="5" spans="1:8" ht="19.899999999999999" customHeight="1">
      <c r="A5" s="52"/>
      <c r="B5" s="52"/>
      <c r="C5" s="52"/>
      <c r="D5" s="52" t="s">
        <v>138</v>
      </c>
      <c r="E5" s="52" t="s">
        <v>249</v>
      </c>
      <c r="F5" s="52"/>
      <c r="G5" s="52" t="s">
        <v>250</v>
      </c>
      <c r="H5" s="52"/>
    </row>
    <row r="6" spans="1:8" ht="27.6" customHeight="1">
      <c r="A6" s="52"/>
      <c r="B6" s="52"/>
      <c r="C6" s="52"/>
      <c r="D6" s="52"/>
      <c r="E6" s="10" t="s">
        <v>228</v>
      </c>
      <c r="F6" s="10" t="s">
        <v>220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  <row r="13" spans="1:8" ht="16.350000000000001" customHeight="1">
      <c r="A13" s="57" t="s">
        <v>280</v>
      </c>
      <c r="B13" s="57"/>
      <c r="C13" s="57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4" t="s">
        <v>404</v>
      </c>
      <c r="T1" s="54"/>
    </row>
    <row r="2" spans="1:20" ht="47.45" customHeight="1">
      <c r="A2" s="55" t="s">
        <v>23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spans="1:20" ht="24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7.6" customHeight="1">
      <c r="A4" s="52" t="s">
        <v>160</v>
      </c>
      <c r="B4" s="52"/>
      <c r="C4" s="52"/>
      <c r="D4" s="52" t="s">
        <v>209</v>
      </c>
      <c r="E4" s="52" t="s">
        <v>210</v>
      </c>
      <c r="F4" s="52" t="s">
        <v>211</v>
      </c>
      <c r="G4" s="52" t="s">
        <v>212</v>
      </c>
      <c r="H4" s="52" t="s">
        <v>213</v>
      </c>
      <c r="I4" s="52" t="s">
        <v>214</v>
      </c>
      <c r="J4" s="52" t="s">
        <v>215</v>
      </c>
      <c r="K4" s="52" t="s">
        <v>216</v>
      </c>
      <c r="L4" s="52" t="s">
        <v>217</v>
      </c>
      <c r="M4" s="52" t="s">
        <v>218</v>
      </c>
      <c r="N4" s="52" t="s">
        <v>219</v>
      </c>
      <c r="O4" s="52" t="s">
        <v>220</v>
      </c>
      <c r="P4" s="52" t="s">
        <v>221</v>
      </c>
      <c r="Q4" s="52" t="s">
        <v>222</v>
      </c>
      <c r="R4" s="52" t="s">
        <v>223</v>
      </c>
      <c r="S4" s="52" t="s">
        <v>224</v>
      </c>
      <c r="T4" s="52" t="s">
        <v>225</v>
      </c>
    </row>
    <row r="5" spans="1:20" ht="19.899999999999999" customHeight="1">
      <c r="A5" s="10" t="s">
        <v>168</v>
      </c>
      <c r="B5" s="10" t="s">
        <v>169</v>
      </c>
      <c r="C5" s="10" t="s">
        <v>170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1"/>
      <c r="B9" s="11"/>
      <c r="C9" s="11"/>
      <c r="D9" s="11"/>
      <c r="E9" s="11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1"/>
      <c r="B10" s="11"/>
      <c r="C10" s="11"/>
      <c r="D10" s="11"/>
      <c r="E10" s="11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</row>
    <row r="12" spans="1:20" ht="16.350000000000001" customHeight="1">
      <c r="A12" s="57" t="s">
        <v>280</v>
      </c>
      <c r="B12" s="57"/>
      <c r="C12" s="57"/>
      <c r="D12" s="57"/>
      <c r="E12" s="57"/>
      <c r="F12" s="57"/>
    </row>
  </sheetData>
  <mergeCells count="23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A12:F12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2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4" t="s">
        <v>405</v>
      </c>
      <c r="T1" s="54"/>
    </row>
    <row r="2" spans="1:20" ht="47.45" customHeight="1">
      <c r="A2" s="55" t="s">
        <v>24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ht="21.6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32</v>
      </c>
      <c r="T3" s="51"/>
    </row>
    <row r="4" spans="1:20" ht="29.25" customHeight="1">
      <c r="A4" s="52" t="s">
        <v>160</v>
      </c>
      <c r="B4" s="52"/>
      <c r="C4" s="52"/>
      <c r="D4" s="52" t="s">
        <v>209</v>
      </c>
      <c r="E4" s="52" t="s">
        <v>210</v>
      </c>
      <c r="F4" s="52" t="s">
        <v>227</v>
      </c>
      <c r="G4" s="52" t="s">
        <v>163</v>
      </c>
      <c r="H4" s="52"/>
      <c r="I4" s="52"/>
      <c r="J4" s="52"/>
      <c r="K4" s="52" t="s">
        <v>164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168</v>
      </c>
      <c r="B5" s="10" t="s">
        <v>169</v>
      </c>
      <c r="C5" s="10" t="s">
        <v>170</v>
      </c>
      <c r="D5" s="52"/>
      <c r="E5" s="52"/>
      <c r="F5" s="52"/>
      <c r="G5" s="10" t="s">
        <v>136</v>
      </c>
      <c r="H5" s="10" t="s">
        <v>228</v>
      </c>
      <c r="I5" s="10" t="s">
        <v>229</v>
      </c>
      <c r="J5" s="10" t="s">
        <v>220</v>
      </c>
      <c r="K5" s="10" t="s">
        <v>136</v>
      </c>
      <c r="L5" s="10" t="s">
        <v>231</v>
      </c>
      <c r="M5" s="10" t="s">
        <v>232</v>
      </c>
      <c r="N5" s="10" t="s">
        <v>222</v>
      </c>
      <c r="O5" s="10" t="s">
        <v>233</v>
      </c>
      <c r="P5" s="10" t="s">
        <v>234</v>
      </c>
      <c r="Q5" s="10" t="s">
        <v>235</v>
      </c>
      <c r="R5" s="10" t="s">
        <v>218</v>
      </c>
      <c r="S5" s="10" t="s">
        <v>221</v>
      </c>
      <c r="T5" s="10" t="s">
        <v>225</v>
      </c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2"/>
      <c r="B8" s="32"/>
      <c r="C8" s="32"/>
      <c r="D8" s="33"/>
      <c r="E8" s="3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16"/>
      <c r="B9" s="16"/>
      <c r="C9" s="16"/>
      <c r="D9" s="18"/>
      <c r="E9" s="18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spans="1:20" ht="22.9" customHeight="1">
      <c r="A10" s="16"/>
      <c r="B10" s="16"/>
      <c r="C10" s="16"/>
      <c r="D10" s="18"/>
      <c r="E10" s="18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22.9" customHeight="1">
      <c r="A11" s="34"/>
      <c r="B11" s="34"/>
      <c r="C11" s="34"/>
      <c r="D11" s="35"/>
      <c r="E11" s="42"/>
      <c r="F11" s="14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spans="1:20" ht="16.350000000000001" customHeight="1">
      <c r="A12" s="57" t="s">
        <v>280</v>
      </c>
      <c r="B12" s="57"/>
      <c r="C12" s="57"/>
      <c r="D12" s="57"/>
      <c r="E12" s="57"/>
      <c r="F12" s="57"/>
      <c r="G12" s="57"/>
    </row>
  </sheetData>
  <mergeCells count="11">
    <mergeCell ref="A12:G12"/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406</v>
      </c>
    </row>
    <row r="2" spans="1:8" ht="38.85" customHeight="1">
      <c r="A2" s="55" t="s">
        <v>407</v>
      </c>
      <c r="B2" s="55"/>
      <c r="C2" s="55"/>
      <c r="D2" s="55"/>
      <c r="E2" s="55"/>
      <c r="F2" s="55"/>
      <c r="G2" s="55"/>
      <c r="H2" s="55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19.899999999999999" customHeight="1">
      <c r="A4" s="52" t="s">
        <v>161</v>
      </c>
      <c r="B4" s="52" t="s">
        <v>162</v>
      </c>
      <c r="C4" s="52" t="s">
        <v>136</v>
      </c>
      <c r="D4" s="52" t="s">
        <v>408</v>
      </c>
      <c r="E4" s="52"/>
      <c r="F4" s="52"/>
      <c r="G4" s="52"/>
      <c r="H4" s="52" t="s">
        <v>164</v>
      </c>
    </row>
    <row r="5" spans="1:8" ht="23.25" customHeight="1">
      <c r="A5" s="52"/>
      <c r="B5" s="52"/>
      <c r="C5" s="52"/>
      <c r="D5" s="52" t="s">
        <v>138</v>
      </c>
      <c r="E5" s="52" t="s">
        <v>249</v>
      </c>
      <c r="F5" s="52"/>
      <c r="G5" s="52" t="s">
        <v>250</v>
      </c>
      <c r="H5" s="52"/>
    </row>
    <row r="6" spans="1:8" ht="23.25" customHeight="1">
      <c r="A6" s="52"/>
      <c r="B6" s="52"/>
      <c r="C6" s="52"/>
      <c r="D6" s="52"/>
      <c r="E6" s="10" t="s">
        <v>228</v>
      </c>
      <c r="F6" s="10" t="s">
        <v>220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  <row r="13" spans="1:8" ht="16.350000000000001" customHeight="1">
      <c r="A13" s="57" t="s">
        <v>280</v>
      </c>
      <c r="B13" s="57"/>
      <c r="C13" s="57"/>
    </row>
  </sheetData>
  <mergeCells count="11">
    <mergeCell ref="A13:C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409</v>
      </c>
    </row>
    <row r="2" spans="1:8" ht="38.85" customHeight="1">
      <c r="A2" s="55" t="s">
        <v>26</v>
      </c>
      <c r="B2" s="55"/>
      <c r="C2" s="55"/>
      <c r="D2" s="55"/>
      <c r="E2" s="55"/>
      <c r="F2" s="55"/>
      <c r="G2" s="55"/>
      <c r="H2" s="55"/>
    </row>
    <row r="3" spans="1:8" ht="24.2" customHeight="1">
      <c r="A3" s="50" t="s">
        <v>31</v>
      </c>
      <c r="B3" s="50"/>
      <c r="C3" s="50"/>
      <c r="D3" s="50"/>
      <c r="E3" s="50"/>
      <c r="F3" s="50"/>
      <c r="G3" s="50"/>
      <c r="H3" s="9" t="s">
        <v>32</v>
      </c>
    </row>
    <row r="4" spans="1:8" ht="20.65" customHeight="1">
      <c r="A4" s="52" t="s">
        <v>161</v>
      </c>
      <c r="B4" s="52" t="s">
        <v>162</v>
      </c>
      <c r="C4" s="52" t="s">
        <v>136</v>
      </c>
      <c r="D4" s="52" t="s">
        <v>410</v>
      </c>
      <c r="E4" s="52"/>
      <c r="F4" s="52"/>
      <c r="G4" s="52"/>
      <c r="H4" s="52" t="s">
        <v>164</v>
      </c>
    </row>
    <row r="5" spans="1:8" ht="18.95" customHeight="1">
      <c r="A5" s="52"/>
      <c r="B5" s="52"/>
      <c r="C5" s="52"/>
      <c r="D5" s="52" t="s">
        <v>138</v>
      </c>
      <c r="E5" s="52" t="s">
        <v>249</v>
      </c>
      <c r="F5" s="52"/>
      <c r="G5" s="52" t="s">
        <v>250</v>
      </c>
      <c r="H5" s="52"/>
    </row>
    <row r="6" spans="1:8" ht="24.2" customHeight="1">
      <c r="A6" s="52"/>
      <c r="B6" s="52"/>
      <c r="C6" s="52"/>
      <c r="D6" s="52"/>
      <c r="E6" s="10" t="s">
        <v>228</v>
      </c>
      <c r="F6" s="10" t="s">
        <v>220</v>
      </c>
      <c r="G6" s="52"/>
      <c r="H6" s="52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3"/>
      <c r="B9" s="33"/>
      <c r="C9" s="15"/>
      <c r="D9" s="15"/>
      <c r="E9" s="15"/>
      <c r="F9" s="15"/>
      <c r="G9" s="15"/>
      <c r="H9" s="15"/>
    </row>
    <row r="10" spans="1:8" ht="22.9" customHeight="1">
      <c r="A10" s="33"/>
      <c r="B10" s="33"/>
      <c r="C10" s="15"/>
      <c r="D10" s="15"/>
      <c r="E10" s="15"/>
      <c r="F10" s="15"/>
      <c r="G10" s="15"/>
      <c r="H10" s="15"/>
    </row>
    <row r="11" spans="1:8" ht="22.9" customHeight="1">
      <c r="A11" s="33"/>
      <c r="B11" s="33"/>
      <c r="C11" s="15"/>
      <c r="D11" s="15"/>
      <c r="E11" s="15"/>
      <c r="F11" s="15"/>
      <c r="G11" s="15"/>
      <c r="H11" s="15"/>
    </row>
    <row r="12" spans="1:8" ht="22.9" customHeight="1">
      <c r="A12" s="35"/>
      <c r="B12" s="35"/>
      <c r="C12" s="12"/>
      <c r="D12" s="12"/>
      <c r="E12" s="14"/>
      <c r="F12" s="14"/>
      <c r="G12" s="14"/>
      <c r="H12" s="14"/>
    </row>
    <row r="13" spans="1:8" ht="16.350000000000001" customHeight="1">
      <c r="A13" s="57" t="s">
        <v>280</v>
      </c>
      <c r="B13" s="57"/>
      <c r="C13" s="57"/>
      <c r="D13" s="57"/>
    </row>
  </sheetData>
  <mergeCells count="11">
    <mergeCell ref="A13:D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selection activeCell="C7" sqref="C7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4" t="s">
        <v>411</v>
      </c>
      <c r="N1" s="54"/>
    </row>
    <row r="2" spans="1:14" ht="45.75" customHeight="1">
      <c r="A2" s="55" t="s">
        <v>27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spans="1:14" ht="18.2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32</v>
      </c>
      <c r="N3" s="51"/>
    </row>
    <row r="4" spans="1:14" ht="26.1" customHeight="1">
      <c r="A4" s="52" t="s">
        <v>209</v>
      </c>
      <c r="B4" s="52" t="s">
        <v>412</v>
      </c>
      <c r="C4" s="52" t="s">
        <v>413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414</v>
      </c>
      <c r="N4" s="52"/>
    </row>
    <row r="5" spans="1:14" ht="31.9" customHeight="1">
      <c r="A5" s="52"/>
      <c r="B5" s="52"/>
      <c r="C5" s="52" t="s">
        <v>415</v>
      </c>
      <c r="D5" s="52" t="s">
        <v>139</v>
      </c>
      <c r="E5" s="52"/>
      <c r="F5" s="52"/>
      <c r="G5" s="52"/>
      <c r="H5" s="52"/>
      <c r="I5" s="52"/>
      <c r="J5" s="52" t="s">
        <v>416</v>
      </c>
      <c r="K5" s="52" t="s">
        <v>141</v>
      </c>
      <c r="L5" s="52" t="s">
        <v>142</v>
      </c>
      <c r="M5" s="52" t="s">
        <v>417</v>
      </c>
      <c r="N5" s="52" t="s">
        <v>418</v>
      </c>
    </row>
    <row r="6" spans="1:14" ht="44.85" customHeight="1">
      <c r="A6" s="52"/>
      <c r="B6" s="52"/>
      <c r="C6" s="52"/>
      <c r="D6" s="10" t="s">
        <v>419</v>
      </c>
      <c r="E6" s="10" t="s">
        <v>420</v>
      </c>
      <c r="F6" s="10" t="s">
        <v>421</v>
      </c>
      <c r="G6" s="10" t="s">
        <v>422</v>
      </c>
      <c r="H6" s="10" t="s">
        <v>423</v>
      </c>
      <c r="I6" s="10" t="s">
        <v>424</v>
      </c>
      <c r="J6" s="52"/>
      <c r="K6" s="52"/>
      <c r="L6" s="52"/>
      <c r="M6" s="52"/>
      <c r="N6" s="52"/>
    </row>
    <row r="7" spans="1:14" ht="22.9" customHeight="1">
      <c r="A7" s="11"/>
      <c r="B7" s="16" t="s">
        <v>136</v>
      </c>
      <c r="C7" s="15">
        <v>130</v>
      </c>
      <c r="D7" s="15">
        <v>130</v>
      </c>
      <c r="E7" s="15">
        <v>130</v>
      </c>
      <c r="F7" s="15"/>
      <c r="G7" s="15"/>
      <c r="H7" s="15"/>
      <c r="I7" s="15"/>
      <c r="J7" s="15"/>
      <c r="K7" s="15"/>
      <c r="L7" s="15"/>
      <c r="M7" s="15">
        <v>130</v>
      </c>
      <c r="N7" s="11"/>
    </row>
    <row r="8" spans="1:14" ht="22.9" customHeight="1">
      <c r="A8" s="18" t="s">
        <v>154</v>
      </c>
      <c r="B8" s="18" t="s">
        <v>155</v>
      </c>
      <c r="C8" s="15">
        <v>130</v>
      </c>
      <c r="D8" s="15">
        <v>130</v>
      </c>
      <c r="E8" s="15">
        <v>130</v>
      </c>
      <c r="F8" s="15"/>
      <c r="G8" s="15"/>
      <c r="H8" s="15"/>
      <c r="I8" s="15"/>
      <c r="J8" s="15"/>
      <c r="K8" s="15"/>
      <c r="L8" s="15"/>
      <c r="M8" s="15">
        <v>130</v>
      </c>
      <c r="N8" s="11"/>
    </row>
    <row r="9" spans="1:14" ht="22.9" customHeight="1">
      <c r="A9" s="35" t="s">
        <v>425</v>
      </c>
      <c r="B9" s="35" t="s">
        <v>426</v>
      </c>
      <c r="C9" s="12">
        <v>130</v>
      </c>
      <c r="D9" s="12">
        <v>130</v>
      </c>
      <c r="E9" s="12">
        <v>130</v>
      </c>
      <c r="F9" s="12"/>
      <c r="G9" s="12"/>
      <c r="H9" s="12"/>
      <c r="I9" s="12"/>
      <c r="J9" s="12"/>
      <c r="K9" s="12"/>
      <c r="L9" s="12"/>
      <c r="M9" s="12">
        <v>130</v>
      </c>
      <c r="N9" s="13"/>
    </row>
    <row r="10" spans="1:14" ht="16.350000000000001" customHeight="1">
      <c r="A10" s="57" t="s">
        <v>280</v>
      </c>
      <c r="B10" s="57"/>
      <c r="C10" s="57"/>
      <c r="D10" s="57"/>
    </row>
  </sheetData>
  <mergeCells count="16">
    <mergeCell ref="A10:D10"/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427</v>
      </c>
    </row>
    <row r="2" spans="1:13" ht="37.9" customHeight="1">
      <c r="A2" s="4"/>
      <c r="B2" s="4"/>
      <c r="C2" s="47" t="s">
        <v>428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32</v>
      </c>
      <c r="M3" s="51"/>
    </row>
    <row r="4" spans="1:13" ht="33.6" customHeight="1">
      <c r="A4" s="52" t="s">
        <v>209</v>
      </c>
      <c r="B4" s="52" t="s">
        <v>429</v>
      </c>
      <c r="C4" s="52" t="s">
        <v>430</v>
      </c>
      <c r="D4" s="52" t="s">
        <v>431</v>
      </c>
      <c r="E4" s="52" t="s">
        <v>432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433</v>
      </c>
      <c r="F5" s="10" t="s">
        <v>434</v>
      </c>
      <c r="G5" s="10" t="s">
        <v>435</v>
      </c>
      <c r="H5" s="10" t="s">
        <v>436</v>
      </c>
      <c r="I5" s="10" t="s">
        <v>437</v>
      </c>
      <c r="J5" s="10" t="s">
        <v>438</v>
      </c>
      <c r="K5" s="10" t="s">
        <v>439</v>
      </c>
      <c r="L5" s="10" t="s">
        <v>440</v>
      </c>
      <c r="M5" s="10" t="s">
        <v>441</v>
      </c>
    </row>
    <row r="6" spans="1:13" ht="18.2" customHeight="1">
      <c r="A6" s="18" t="s">
        <v>2</v>
      </c>
      <c r="B6" s="18" t="s">
        <v>4</v>
      </c>
      <c r="C6" s="15">
        <v>130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59" t="s">
        <v>156</v>
      </c>
      <c r="B7" s="59" t="s">
        <v>442</v>
      </c>
      <c r="C7" s="60">
        <v>130</v>
      </c>
      <c r="D7" s="59" t="s">
        <v>443</v>
      </c>
      <c r="E7" s="61" t="s">
        <v>444</v>
      </c>
      <c r="F7" s="43" t="s">
        <v>445</v>
      </c>
      <c r="G7" s="13" t="s">
        <v>446</v>
      </c>
      <c r="H7" s="13" t="s">
        <v>447</v>
      </c>
      <c r="I7" s="13"/>
      <c r="J7" s="13"/>
      <c r="K7" s="13"/>
      <c r="L7" s="13" t="s">
        <v>448</v>
      </c>
      <c r="M7" s="13"/>
    </row>
    <row r="8" spans="1:13" ht="24.4" customHeight="1">
      <c r="A8" s="59"/>
      <c r="B8" s="59"/>
      <c r="C8" s="60"/>
      <c r="D8" s="59"/>
      <c r="E8" s="61"/>
      <c r="F8" s="43" t="s">
        <v>449</v>
      </c>
      <c r="G8" s="13" t="s">
        <v>450</v>
      </c>
      <c r="H8" s="13" t="s">
        <v>447</v>
      </c>
      <c r="I8" s="13"/>
      <c r="J8" s="13"/>
      <c r="K8" s="13"/>
      <c r="L8" s="13" t="s">
        <v>448</v>
      </c>
      <c r="M8" s="13"/>
    </row>
    <row r="9" spans="1:13" ht="24.4" customHeight="1">
      <c r="A9" s="59"/>
      <c r="B9" s="59"/>
      <c r="C9" s="60"/>
      <c r="D9" s="59"/>
      <c r="E9" s="61"/>
      <c r="F9" s="43" t="s">
        <v>451</v>
      </c>
      <c r="G9" s="13" t="s">
        <v>452</v>
      </c>
      <c r="H9" s="13" t="s">
        <v>447</v>
      </c>
      <c r="I9" s="13"/>
      <c r="J9" s="13"/>
      <c r="K9" s="13"/>
      <c r="L9" s="13" t="s">
        <v>448</v>
      </c>
      <c r="M9" s="13"/>
    </row>
    <row r="10" spans="1:13" ht="24.4" customHeight="1">
      <c r="A10" s="59"/>
      <c r="B10" s="59"/>
      <c r="C10" s="60"/>
      <c r="D10" s="59"/>
      <c r="E10" s="61" t="s">
        <v>453</v>
      </c>
      <c r="F10" s="43" t="s">
        <v>454</v>
      </c>
      <c r="G10" s="13" t="s">
        <v>455</v>
      </c>
      <c r="H10" s="13" t="s">
        <v>447</v>
      </c>
      <c r="I10" s="13"/>
      <c r="J10" s="13"/>
      <c r="K10" s="13"/>
      <c r="L10" s="13" t="s">
        <v>448</v>
      </c>
      <c r="M10" s="13"/>
    </row>
    <row r="11" spans="1:13" ht="24.4" customHeight="1">
      <c r="A11" s="59"/>
      <c r="B11" s="59"/>
      <c r="C11" s="60"/>
      <c r="D11" s="59"/>
      <c r="E11" s="61"/>
      <c r="F11" s="43" t="s">
        <v>456</v>
      </c>
      <c r="G11" s="13" t="s">
        <v>457</v>
      </c>
      <c r="H11" s="13" t="s">
        <v>447</v>
      </c>
      <c r="I11" s="13"/>
      <c r="J11" s="13"/>
      <c r="K11" s="13"/>
      <c r="L11" s="13" t="s">
        <v>448</v>
      </c>
      <c r="M11" s="13"/>
    </row>
    <row r="12" spans="1:13" ht="24.4" customHeight="1">
      <c r="A12" s="59"/>
      <c r="B12" s="59"/>
      <c r="C12" s="60"/>
      <c r="D12" s="59"/>
      <c r="E12" s="61"/>
      <c r="F12" s="43" t="s">
        <v>458</v>
      </c>
      <c r="G12" s="13" t="s">
        <v>459</v>
      </c>
      <c r="H12" s="13" t="s">
        <v>447</v>
      </c>
      <c r="I12" s="13"/>
      <c r="J12" s="13"/>
      <c r="K12" s="13"/>
      <c r="L12" s="13" t="s">
        <v>448</v>
      </c>
      <c r="M12" s="13"/>
    </row>
    <row r="13" spans="1:13" ht="24.4" customHeight="1">
      <c r="A13" s="59"/>
      <c r="B13" s="59"/>
      <c r="C13" s="60"/>
      <c r="D13" s="59"/>
      <c r="E13" s="61" t="s">
        <v>460</v>
      </c>
      <c r="F13" s="43" t="s">
        <v>461</v>
      </c>
      <c r="G13" s="13" t="s">
        <v>462</v>
      </c>
      <c r="H13" s="13" t="s">
        <v>447</v>
      </c>
      <c r="I13" s="13"/>
      <c r="J13" s="13"/>
      <c r="K13" s="13"/>
      <c r="L13" s="13" t="s">
        <v>448</v>
      </c>
      <c r="M13" s="13"/>
    </row>
    <row r="14" spans="1:13" ht="24.4" customHeight="1">
      <c r="A14" s="59"/>
      <c r="B14" s="59"/>
      <c r="C14" s="60"/>
      <c r="D14" s="59"/>
      <c r="E14" s="61"/>
      <c r="F14" s="43" t="s">
        <v>463</v>
      </c>
      <c r="G14" s="13" t="s">
        <v>464</v>
      </c>
      <c r="H14" s="13" t="s">
        <v>447</v>
      </c>
      <c r="I14" s="13"/>
      <c r="J14" s="13"/>
      <c r="K14" s="13"/>
      <c r="L14" s="13" t="s">
        <v>448</v>
      </c>
      <c r="M14" s="13"/>
    </row>
    <row r="15" spans="1:13" ht="24.4" customHeight="1">
      <c r="A15" s="59"/>
      <c r="B15" s="59"/>
      <c r="C15" s="60"/>
      <c r="D15" s="59"/>
      <c r="E15" s="61"/>
      <c r="F15" s="43" t="s">
        <v>465</v>
      </c>
      <c r="G15" s="13" t="s">
        <v>466</v>
      </c>
      <c r="H15" s="13" t="s">
        <v>447</v>
      </c>
      <c r="I15" s="13"/>
      <c r="J15" s="13"/>
      <c r="K15" s="13"/>
      <c r="L15" s="13" t="s">
        <v>448</v>
      </c>
      <c r="M15" s="13"/>
    </row>
    <row r="16" spans="1:13" ht="24.4" customHeight="1">
      <c r="A16" s="59"/>
      <c r="B16" s="59"/>
      <c r="C16" s="60"/>
      <c r="D16" s="59"/>
      <c r="E16" s="61"/>
      <c r="F16" s="43" t="s">
        <v>467</v>
      </c>
      <c r="G16" s="13" t="s">
        <v>468</v>
      </c>
      <c r="H16" s="13" t="s">
        <v>447</v>
      </c>
      <c r="I16" s="13"/>
      <c r="J16" s="13"/>
      <c r="K16" s="13"/>
      <c r="L16" s="13" t="s">
        <v>448</v>
      </c>
      <c r="M16" s="13"/>
    </row>
    <row r="17" spans="1:13" ht="24.4" customHeight="1">
      <c r="A17" s="59"/>
      <c r="B17" s="59"/>
      <c r="C17" s="60"/>
      <c r="D17" s="59"/>
      <c r="E17" s="43" t="s">
        <v>469</v>
      </c>
      <c r="F17" s="43" t="s">
        <v>470</v>
      </c>
      <c r="G17" s="13"/>
      <c r="H17" s="13"/>
      <c r="I17" s="13"/>
      <c r="J17" s="13"/>
      <c r="K17" s="13"/>
      <c r="L17" s="13"/>
      <c r="M17" s="13"/>
    </row>
    <row r="18" spans="1:13" ht="16.350000000000001" customHeight="1">
      <c r="A18" s="57" t="s">
        <v>280</v>
      </c>
      <c r="B18" s="57"/>
      <c r="C18" s="57"/>
      <c r="D18" s="57"/>
    </row>
  </sheetData>
  <mergeCells count="16"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  <mergeCell ref="A18:D18"/>
    <mergeCell ref="A7:A17"/>
    <mergeCell ref="B7:B17"/>
    <mergeCell ref="C7:C17"/>
    <mergeCell ref="D7:D17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471</v>
      </c>
    </row>
    <row r="2" spans="1:19" ht="42.2" customHeight="1">
      <c r="A2" s="63" t="s">
        <v>472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</row>
    <row r="3" spans="1:19" ht="23.25" customHeight="1">
      <c r="A3" s="64" t="s">
        <v>31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32</v>
      </c>
      <c r="R4" s="51"/>
      <c r="S4" s="51"/>
    </row>
    <row r="5" spans="1:19" ht="18.2" customHeight="1">
      <c r="A5" s="52" t="s">
        <v>394</v>
      </c>
      <c r="B5" s="52" t="s">
        <v>395</v>
      </c>
      <c r="C5" s="52" t="s">
        <v>473</v>
      </c>
      <c r="D5" s="52"/>
      <c r="E5" s="52"/>
      <c r="F5" s="52"/>
      <c r="G5" s="52"/>
      <c r="H5" s="52"/>
      <c r="I5" s="52"/>
      <c r="J5" s="52" t="s">
        <v>474</v>
      </c>
      <c r="K5" s="52" t="s">
        <v>475</v>
      </c>
      <c r="L5" s="52"/>
      <c r="M5" s="52"/>
      <c r="N5" s="52"/>
      <c r="O5" s="52"/>
      <c r="P5" s="52"/>
      <c r="Q5" s="52"/>
      <c r="R5" s="52"/>
      <c r="S5" s="52"/>
    </row>
    <row r="6" spans="1:19" ht="18.95" customHeight="1">
      <c r="A6" s="52"/>
      <c r="B6" s="52"/>
      <c r="C6" s="52" t="s">
        <v>430</v>
      </c>
      <c r="D6" s="52" t="s">
        <v>476</v>
      </c>
      <c r="E6" s="52"/>
      <c r="F6" s="52"/>
      <c r="G6" s="52"/>
      <c r="H6" s="52" t="s">
        <v>477</v>
      </c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</row>
    <row r="7" spans="1:19" ht="31.15" customHeight="1">
      <c r="A7" s="52"/>
      <c r="B7" s="52"/>
      <c r="C7" s="52"/>
      <c r="D7" s="10" t="s">
        <v>139</v>
      </c>
      <c r="E7" s="10" t="s">
        <v>478</v>
      </c>
      <c r="F7" s="10" t="s">
        <v>143</v>
      </c>
      <c r="G7" s="10" t="s">
        <v>479</v>
      </c>
      <c r="H7" s="10" t="s">
        <v>163</v>
      </c>
      <c r="I7" s="10" t="s">
        <v>164</v>
      </c>
      <c r="J7" s="52"/>
      <c r="K7" s="10" t="s">
        <v>433</v>
      </c>
      <c r="L7" s="10" t="s">
        <v>434</v>
      </c>
      <c r="M7" s="10" t="s">
        <v>435</v>
      </c>
      <c r="N7" s="10" t="s">
        <v>440</v>
      </c>
      <c r="O7" s="10" t="s">
        <v>436</v>
      </c>
      <c r="P7" s="10" t="s">
        <v>480</v>
      </c>
      <c r="Q7" s="10" t="s">
        <v>481</v>
      </c>
      <c r="R7" s="10" t="s">
        <v>482</v>
      </c>
      <c r="S7" s="10" t="s">
        <v>441</v>
      </c>
    </row>
    <row r="8" spans="1:19" ht="19.899999999999999" customHeight="1">
      <c r="A8" s="59" t="s">
        <v>2</v>
      </c>
      <c r="B8" s="59" t="s">
        <v>4</v>
      </c>
      <c r="C8" s="60">
        <v>3509.10959</v>
      </c>
      <c r="D8" s="60">
        <v>3509.10959</v>
      </c>
      <c r="E8" s="60"/>
      <c r="F8" s="60"/>
      <c r="G8" s="60"/>
      <c r="H8" s="60">
        <v>3379.10959</v>
      </c>
      <c r="I8" s="60">
        <v>130</v>
      </c>
      <c r="J8" s="59"/>
      <c r="K8" s="59" t="s">
        <v>444</v>
      </c>
      <c r="L8" s="13" t="s">
        <v>445</v>
      </c>
      <c r="M8" s="13"/>
      <c r="N8" s="13"/>
      <c r="O8" s="13"/>
      <c r="P8" s="13"/>
      <c r="Q8" s="13"/>
      <c r="R8" s="13"/>
      <c r="S8" s="13"/>
    </row>
    <row r="9" spans="1:19" ht="19.899999999999999" customHeight="1">
      <c r="A9" s="59"/>
      <c r="B9" s="59"/>
      <c r="C9" s="60"/>
      <c r="D9" s="60"/>
      <c r="E9" s="60"/>
      <c r="F9" s="60"/>
      <c r="G9" s="60"/>
      <c r="H9" s="60"/>
      <c r="I9" s="60"/>
      <c r="J9" s="59"/>
      <c r="K9" s="59"/>
      <c r="L9" s="13" t="s">
        <v>449</v>
      </c>
      <c r="M9" s="13"/>
      <c r="N9" s="13"/>
      <c r="O9" s="13"/>
      <c r="P9" s="13"/>
      <c r="Q9" s="13"/>
      <c r="R9" s="13"/>
      <c r="S9" s="13"/>
    </row>
    <row r="10" spans="1:19" ht="19.899999999999999" customHeight="1">
      <c r="A10" s="59"/>
      <c r="B10" s="59"/>
      <c r="C10" s="60"/>
      <c r="D10" s="60"/>
      <c r="E10" s="60"/>
      <c r="F10" s="60"/>
      <c r="G10" s="60"/>
      <c r="H10" s="60"/>
      <c r="I10" s="60"/>
      <c r="J10" s="59"/>
      <c r="K10" s="59"/>
      <c r="L10" s="13" t="s">
        <v>451</v>
      </c>
      <c r="M10" s="13"/>
      <c r="N10" s="13"/>
      <c r="O10" s="13"/>
      <c r="P10" s="13"/>
      <c r="Q10" s="13"/>
      <c r="R10" s="13"/>
      <c r="S10" s="13"/>
    </row>
    <row r="11" spans="1:19" ht="19.5" customHeight="1">
      <c r="A11" s="59"/>
      <c r="B11" s="59"/>
      <c r="C11" s="60"/>
      <c r="D11" s="60"/>
      <c r="E11" s="60"/>
      <c r="F11" s="60"/>
      <c r="G11" s="60"/>
      <c r="H11" s="60"/>
      <c r="I11" s="60"/>
      <c r="J11" s="59"/>
      <c r="K11" s="62" t="s">
        <v>453</v>
      </c>
      <c r="L11" s="44" t="s">
        <v>454</v>
      </c>
      <c r="M11" s="13"/>
      <c r="N11" s="13"/>
      <c r="O11" s="13"/>
      <c r="P11" s="13"/>
      <c r="Q11" s="13"/>
      <c r="R11" s="13"/>
      <c r="S11" s="13"/>
    </row>
    <row r="12" spans="1:19" ht="19.5" customHeight="1">
      <c r="A12" s="59"/>
      <c r="B12" s="59"/>
      <c r="C12" s="60"/>
      <c r="D12" s="60"/>
      <c r="E12" s="60"/>
      <c r="F12" s="60"/>
      <c r="G12" s="60"/>
      <c r="H12" s="60"/>
      <c r="I12" s="60"/>
      <c r="J12" s="59"/>
      <c r="K12" s="62"/>
      <c r="L12" s="44" t="s">
        <v>456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9"/>
      <c r="B13" s="59"/>
      <c r="C13" s="60"/>
      <c r="D13" s="60"/>
      <c r="E13" s="60"/>
      <c r="F13" s="60"/>
      <c r="G13" s="60"/>
      <c r="H13" s="60"/>
      <c r="I13" s="60"/>
      <c r="J13" s="59"/>
      <c r="K13" s="62"/>
      <c r="L13" s="44" t="s">
        <v>458</v>
      </c>
      <c r="M13" s="13"/>
      <c r="N13" s="13"/>
      <c r="O13" s="13"/>
      <c r="P13" s="13"/>
      <c r="Q13" s="13"/>
      <c r="R13" s="13"/>
      <c r="S13" s="13"/>
    </row>
    <row r="14" spans="1:19" ht="19.899999999999999" customHeight="1">
      <c r="A14" s="59"/>
      <c r="B14" s="59"/>
      <c r="C14" s="60"/>
      <c r="D14" s="60"/>
      <c r="E14" s="60"/>
      <c r="F14" s="60"/>
      <c r="G14" s="60"/>
      <c r="H14" s="60"/>
      <c r="I14" s="60"/>
      <c r="J14" s="59"/>
      <c r="K14" s="62" t="s">
        <v>460</v>
      </c>
      <c r="L14" s="44" t="s">
        <v>461</v>
      </c>
      <c r="M14" s="13"/>
      <c r="N14" s="13"/>
      <c r="O14" s="13"/>
      <c r="P14" s="13"/>
      <c r="Q14" s="13"/>
      <c r="R14" s="13"/>
      <c r="S14" s="13"/>
    </row>
    <row r="15" spans="1:19" ht="19.899999999999999" customHeight="1">
      <c r="A15" s="59"/>
      <c r="B15" s="59"/>
      <c r="C15" s="60"/>
      <c r="D15" s="60"/>
      <c r="E15" s="60"/>
      <c r="F15" s="60"/>
      <c r="G15" s="60"/>
      <c r="H15" s="60"/>
      <c r="I15" s="60"/>
      <c r="J15" s="59"/>
      <c r="K15" s="62"/>
      <c r="L15" s="44" t="s">
        <v>463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9"/>
      <c r="B16" s="59"/>
      <c r="C16" s="60"/>
      <c r="D16" s="60"/>
      <c r="E16" s="60"/>
      <c r="F16" s="60"/>
      <c r="G16" s="60"/>
      <c r="H16" s="60"/>
      <c r="I16" s="60"/>
      <c r="J16" s="59"/>
      <c r="K16" s="62"/>
      <c r="L16" s="44" t="s">
        <v>465</v>
      </c>
      <c r="M16" s="13"/>
      <c r="N16" s="13"/>
      <c r="O16" s="13"/>
      <c r="P16" s="13"/>
      <c r="Q16" s="13"/>
      <c r="R16" s="13"/>
      <c r="S16" s="13"/>
    </row>
    <row r="17" spans="1:19" ht="19.899999999999999" customHeight="1">
      <c r="A17" s="59"/>
      <c r="B17" s="59"/>
      <c r="C17" s="60"/>
      <c r="D17" s="60"/>
      <c r="E17" s="60"/>
      <c r="F17" s="60"/>
      <c r="G17" s="60"/>
      <c r="H17" s="60"/>
      <c r="I17" s="60"/>
      <c r="J17" s="59"/>
      <c r="K17" s="62"/>
      <c r="L17" s="44" t="s">
        <v>467</v>
      </c>
      <c r="M17" s="13"/>
      <c r="N17" s="13"/>
      <c r="O17" s="13"/>
      <c r="P17" s="13"/>
      <c r="Q17" s="13"/>
      <c r="R17" s="13"/>
      <c r="S17" s="13"/>
    </row>
    <row r="18" spans="1:19" ht="19.899999999999999" customHeight="1">
      <c r="A18" s="59"/>
      <c r="B18" s="59"/>
      <c r="C18" s="60"/>
      <c r="D18" s="60"/>
      <c r="E18" s="60"/>
      <c r="F18" s="60"/>
      <c r="G18" s="60"/>
      <c r="H18" s="60"/>
      <c r="I18" s="60"/>
      <c r="J18" s="59"/>
      <c r="K18" s="44" t="s">
        <v>469</v>
      </c>
      <c r="L18" s="44" t="s">
        <v>470</v>
      </c>
      <c r="M18" s="13"/>
      <c r="N18" s="13"/>
      <c r="O18" s="13"/>
      <c r="P18" s="13"/>
      <c r="Q18" s="13"/>
      <c r="R18" s="13"/>
      <c r="S18" s="13"/>
    </row>
    <row r="19" spans="1:19" ht="16.350000000000001" customHeight="1">
      <c r="A19" s="57" t="s">
        <v>280</v>
      </c>
      <c r="B19" s="57"/>
      <c r="C19" s="57"/>
      <c r="D19" s="57"/>
      <c r="E19" s="57"/>
      <c r="F19" s="57"/>
      <c r="G19" s="57"/>
      <c r="H19" s="57"/>
    </row>
  </sheetData>
  <mergeCells count="25"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K8:K10"/>
    <mergeCell ref="K11:K13"/>
    <mergeCell ref="K14:K17"/>
    <mergeCell ref="A19:H19"/>
    <mergeCell ref="F8:F18"/>
    <mergeCell ref="G8:G18"/>
    <mergeCell ref="H8:H18"/>
    <mergeCell ref="I8:I18"/>
    <mergeCell ref="J8:J18"/>
    <mergeCell ref="A8:A18"/>
    <mergeCell ref="B8:B18"/>
    <mergeCell ref="C8:C18"/>
    <mergeCell ref="D8:D18"/>
    <mergeCell ref="E8:E18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ysdw073</cp:lastModifiedBy>
  <dcterms:created xsi:type="dcterms:W3CDTF">2025-03-17T00:14:58Z</dcterms:created>
  <dcterms:modified xsi:type="dcterms:W3CDTF">2025-03-17T03:14:43Z</dcterms:modified>
</cp:coreProperties>
</file>